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codeName="ThisWorkbook"/>
  <mc:AlternateContent xmlns:mc="http://schemas.openxmlformats.org/markup-compatibility/2006">
    <mc:Choice Requires="x15">
      <x15ac:absPath xmlns:x15ac="http://schemas.microsoft.com/office/spreadsheetml/2010/11/ac" url="\\audit-sv03\audit\04補助事業\52.工場・ビル事業\R07年度\R07 診断申込書、サービス約款\申込書確定\"/>
    </mc:Choice>
  </mc:AlternateContent>
  <xr:revisionPtr revIDLastSave="0" documentId="13_ncr:1_{B8A4FD26-5086-4464-B72A-08B7F5631CC5}" xr6:coauthVersionLast="47" xr6:coauthVersionMax="47" xr10:uidLastSave="{00000000-0000-0000-0000-000000000000}"/>
  <bookViews>
    <workbookView xWindow="-120" yWindow="-120" windowWidth="29040" windowHeight="15720" tabRatio="748" xr2:uid="{00000000-000D-0000-FFFF-FFFF00000000}"/>
  </bookViews>
  <sheets>
    <sheet name="1" sheetId="35" r:id="rId1"/>
    <sheet name="2" sheetId="37" r:id="rId2"/>
    <sheet name="3" sheetId="38" r:id="rId3"/>
  </sheets>
  <definedNames>
    <definedName name="_xlnm.Print_Area" localSheetId="0">'1'!$A$1:$AJ$61</definedName>
    <definedName name="_xlnm.Print_Area" localSheetId="1">'2'!$A$2:$O$53</definedName>
    <definedName name="_xlnm.Print_Area" localSheetId="2">'3'!$A$2:$AL$63</definedName>
    <definedName name="業種">#REF!</definedName>
    <definedName name="施設用途">'1'!$AV$4:$AV$15</definedName>
    <definedName name="都道府県" localSheetId="0">'1'!$B$64:$B$110</definedName>
    <definedName name="燃料名1" localSheetId="1">'2'!$AX$7:$AX$38</definedName>
    <definedName name="燃料名1">#REF!</definedName>
    <definedName name="燃料名2" localSheetId="1">'2'!$AX$7:$BB$38</definedName>
    <definedName name="燃料名2">#REF!</definedName>
    <definedName name="非化石燃料名1" localSheetId="1">'2'!$AX$50:$AX$68</definedName>
    <definedName name="非化石燃料名1">#REF!</definedName>
    <definedName name="非化石燃料名2" localSheetId="1">'2'!$AX$50:$BC$69</definedName>
    <definedName name="非化石燃料名2">#REF!</definedName>
    <definedName name="用途" localSheetId="1">#REF!</definedName>
    <definedName name="用途">'1'!$AV$4:$AV$5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8" l="1"/>
  <c r="CF56" i="35" l="1"/>
  <c r="BU56" i="35"/>
  <c r="BU46" i="35"/>
  <c r="AS24" i="38"/>
  <c r="BS28" i="38" l="1"/>
  <c r="BL28" i="38"/>
  <c r="BE28" i="38"/>
  <c r="AX28" i="38"/>
  <c r="H28" i="38"/>
  <c r="AC28" i="38" l="1"/>
  <c r="V28" i="38"/>
  <c r="O28" i="38"/>
  <c r="K45" i="37" l="1"/>
  <c r="N45" i="37"/>
  <c r="M45" i="37"/>
  <c r="L45" i="37"/>
  <c r="J45" i="37"/>
  <c r="I45" i="37"/>
  <c r="H45" i="37"/>
  <c r="G45" i="37"/>
  <c r="E45" i="37"/>
  <c r="L43" i="37"/>
  <c r="AD42" i="37"/>
  <c r="AC42" i="37"/>
  <c r="AB42" i="37"/>
  <c r="AB43" i="37" s="1"/>
  <c r="AA42" i="37"/>
  <c r="AA43" i="37" s="1"/>
  <c r="Z42" i="37"/>
  <c r="Z43" i="37" s="1"/>
  <c r="Y42" i="37"/>
  <c r="Y43" i="37" s="1"/>
  <c r="X42" i="37"/>
  <c r="X43" i="37" s="1"/>
  <c r="W42" i="37"/>
  <c r="W43" i="37" s="1"/>
  <c r="U42" i="37"/>
  <c r="U43" i="37" s="1"/>
  <c r="N42" i="37"/>
  <c r="M42" i="37"/>
  <c r="L42" i="37"/>
  <c r="K42" i="37"/>
  <c r="K43" i="37" s="1"/>
  <c r="J42" i="37"/>
  <c r="J43" i="37" s="1"/>
  <c r="I42" i="37"/>
  <c r="I43" i="37" s="1"/>
  <c r="H42" i="37"/>
  <c r="H43" i="37" s="1"/>
  <c r="G42" i="37"/>
  <c r="G43" i="37" s="1"/>
  <c r="E42" i="37"/>
  <c r="E43" i="37" s="1"/>
  <c r="C41" i="37"/>
  <c r="B41" i="37"/>
  <c r="C40" i="37"/>
  <c r="B40" i="37"/>
  <c r="C39" i="37"/>
  <c r="B39" i="37"/>
  <c r="C38" i="37"/>
  <c r="B38" i="37"/>
  <c r="C37" i="37"/>
  <c r="B37" i="37"/>
  <c r="C36" i="37"/>
  <c r="B36" i="37"/>
  <c r="C35" i="37"/>
  <c r="B35" i="37"/>
  <c r="C34" i="37"/>
  <c r="B34" i="37"/>
  <c r="C33" i="37"/>
  <c r="B33" i="37"/>
  <c r="C32" i="37"/>
  <c r="B32" i="37"/>
  <c r="C31" i="37"/>
  <c r="B31" i="37"/>
  <c r="AB29" i="37"/>
  <c r="L29" i="37"/>
  <c r="J29" i="37"/>
  <c r="I29" i="37"/>
  <c r="H29" i="37"/>
  <c r="AY9" i="37"/>
  <c r="AA25" i="37" l="1"/>
  <c r="AD46" i="37"/>
  <c r="N46" i="37"/>
  <c r="K25" i="37"/>
  <c r="AB56" i="35"/>
  <c r="Q46" i="35"/>
  <c r="AB46" i="35"/>
  <c r="Q56" i="35" l="1"/>
  <c r="AB39" i="35" l="1"/>
  <c r="AQ7" i="35" l="1"/>
  <c r="AP7" i="35"/>
  <c r="AO7" i="35"/>
  <c r="AN7" i="35" l="1"/>
</calcChain>
</file>

<file path=xl/sharedStrings.xml><?xml version="1.0" encoding="utf-8"?>
<sst xmlns="http://schemas.openxmlformats.org/spreadsheetml/2006/main" count="889" uniqueCount="437">
  <si>
    <t>年</t>
    <rPh sb="0" eb="1">
      <t>ネン</t>
    </rPh>
    <phoneticPr fontId="1"/>
  </si>
  <si>
    <t>北海道</t>
  </si>
  <si>
    <t>その他</t>
    <rPh sb="2" eb="3">
      <t>タ</t>
    </rPh>
    <phoneticPr fontId="1"/>
  </si>
  <si>
    <t>分</t>
    <rPh sb="0" eb="1">
      <t>フン</t>
    </rPh>
    <phoneticPr fontId="1"/>
  </si>
  <si>
    <t>最寄駅</t>
    <rPh sb="0" eb="2">
      <t>モヨリ</t>
    </rPh>
    <rPh sb="2" eb="3">
      <t>エキ</t>
    </rPh>
    <phoneticPr fontId="1"/>
  </si>
  <si>
    <t>埼玉</t>
  </si>
  <si>
    <t>千葉</t>
  </si>
  <si>
    <t>神奈川</t>
  </si>
  <si>
    <t>新潟</t>
  </si>
  <si>
    <t>山梨</t>
  </si>
  <si>
    <t>長野</t>
  </si>
  <si>
    <t>静岡</t>
  </si>
  <si>
    <t>富山</t>
  </si>
  <si>
    <t>石川</t>
  </si>
  <si>
    <t>岐阜</t>
  </si>
  <si>
    <t>愛知</t>
  </si>
  <si>
    <t>三重</t>
  </si>
  <si>
    <t>福井</t>
  </si>
  <si>
    <t>滋賀</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</si>
  <si>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</si>
  <si>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</si>
  <si>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</si>
  <si>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</si>
  <si>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</si>
  <si>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</si>
  <si>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</si>
  <si>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</si>
  <si>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</si>
  <si>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</si>
  <si>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</si>
  <si>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</si>
  <si>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</si>
  <si>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</si>
  <si>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</si>
  <si>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</si>
  <si>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</si>
  <si>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</si>
  <si>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</si>
  <si>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</si>
  <si>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青森</t>
  </si>
  <si>
    <t>岩手</t>
  </si>
  <si>
    <t>宮城</t>
  </si>
  <si>
    <t>秋田</t>
  </si>
  <si>
    <t>山形</t>
  </si>
  <si>
    <t>福島</t>
  </si>
  <si>
    <t>茨城</t>
  </si>
  <si>
    <t>栃木</t>
  </si>
  <si>
    <t>群馬</t>
  </si>
  <si>
    <t>東京</t>
  </si>
  <si>
    <t>京都</t>
  </si>
  <si>
    <t>大阪</t>
  </si>
  <si>
    <t>徒歩</t>
    <rPh sb="0" eb="2">
      <t>トホ</t>
    </rPh>
    <phoneticPr fontId="1"/>
  </si>
  <si>
    <t>最寄駅
からの
交通手段</t>
    <rPh sb="0" eb="2">
      <t>モヨリ</t>
    </rPh>
    <rPh sb="2" eb="3">
      <t>エキ</t>
    </rPh>
    <rPh sb="8" eb="10">
      <t>コウツウ</t>
    </rPh>
    <rPh sb="10" eb="12">
      <t>シュダン</t>
    </rPh>
    <phoneticPr fontId="1"/>
  </si>
  <si>
    <t>路線:</t>
    <rPh sb="0" eb="2">
      <t>ロセン</t>
    </rPh>
    <phoneticPr fontId="1"/>
  </si>
  <si>
    <t>駅名:</t>
    <rPh sb="0" eb="2">
      <t>エキメイ</t>
    </rPh>
    <phoneticPr fontId="1"/>
  </si>
  <si>
    <t>行先:</t>
    <rPh sb="0" eb="2">
      <t>イキサキ</t>
    </rPh>
    <phoneticPr fontId="1"/>
  </si>
  <si>
    <t>停留所から事業所まで徒歩:</t>
    <rPh sb="0" eb="3">
      <t>テイリュウジョ</t>
    </rPh>
    <rPh sb="5" eb="8">
      <t>ジギョウショ</t>
    </rPh>
    <rPh sb="10" eb="12">
      <t>トホ</t>
    </rPh>
    <phoneticPr fontId="1"/>
  </si>
  <si>
    <t>鉄道会社:</t>
    <rPh sb="0" eb="2">
      <t>テツドウ</t>
    </rPh>
    <rPh sb="2" eb="4">
      <t>ガイシャ</t>
    </rPh>
    <phoneticPr fontId="1"/>
  </si>
  <si>
    <t>停留所名:</t>
    <rPh sb="0" eb="3">
      <t>テイリュウジョ</t>
    </rPh>
    <rPh sb="3" eb="4">
      <t>メイ</t>
    </rPh>
    <phoneticPr fontId="1"/>
  </si>
  <si>
    <t>バス会社:</t>
    <rPh sb="2" eb="4">
      <t>ガイシャ</t>
    </rPh>
    <phoneticPr fontId="1"/>
  </si>
  <si>
    <t>乗車時間:</t>
    <rPh sb="0" eb="2">
      <t>ジョウシャ</t>
    </rPh>
    <rPh sb="2" eb="4">
      <t>ジカン</t>
    </rPh>
    <phoneticPr fontId="1"/>
  </si>
  <si>
    <t>項　　目</t>
    <rPh sb="0" eb="1">
      <t>コウ</t>
    </rPh>
    <rPh sb="3" eb="4">
      <t>メ</t>
    </rPh>
    <phoneticPr fontId="1"/>
  </si>
  <si>
    <t>具　体　的　内　容 ・ 理　由　等</t>
    <rPh sb="0" eb="1">
      <t>グ</t>
    </rPh>
    <rPh sb="2" eb="3">
      <t>カラダ</t>
    </rPh>
    <rPh sb="4" eb="5">
      <t>マト</t>
    </rPh>
    <rPh sb="6" eb="7">
      <t>ナイ</t>
    </rPh>
    <rPh sb="8" eb="9">
      <t>カタチ</t>
    </rPh>
    <rPh sb="12" eb="13">
      <t>リ</t>
    </rPh>
    <rPh sb="14" eb="15">
      <t>ヨシ</t>
    </rPh>
    <rPh sb="16" eb="17">
      <t>トウ</t>
    </rPh>
    <phoneticPr fontId="1"/>
  </si>
  <si>
    <t>　記　入　例</t>
    <rPh sb="1" eb="2">
      <t>キ</t>
    </rPh>
    <rPh sb="3" eb="4">
      <t>ニュウ</t>
    </rPh>
    <rPh sb="5" eb="6">
      <t>レイ</t>
    </rPh>
    <phoneticPr fontId="1"/>
  </si>
  <si>
    <t>月</t>
    <rPh sb="0" eb="1">
      <t>ツキ</t>
    </rPh>
    <phoneticPr fontId="1"/>
  </si>
  <si>
    <t>一般財団法人　省エネルギーセンター</t>
  </si>
  <si>
    <t>日</t>
    <rPh sb="0" eb="1">
      <t>ヒ</t>
    </rPh>
    <phoneticPr fontId="1"/>
  </si>
  <si>
    <r>
      <t>　　　　　　　　　　　　記 入 用 紙　　　　　　　　</t>
    </r>
    <r>
      <rPr>
        <b/>
        <sz val="14"/>
        <color indexed="13"/>
        <rFont val="ＭＳ Ｐ明朝"/>
        <family val="1"/>
        <charset val="128"/>
      </rPr>
      <t>記入例をご参照→→→</t>
    </r>
    <rPh sb="12" eb="13">
      <t>キ</t>
    </rPh>
    <rPh sb="14" eb="15">
      <t>ニュウ</t>
    </rPh>
    <rPh sb="16" eb="17">
      <t>ヨウ</t>
    </rPh>
    <rPh sb="18" eb="19">
      <t>カミ</t>
    </rPh>
    <phoneticPr fontId="1"/>
  </si>
  <si>
    <t>当日の昼食につきまして、以下のうちから可能なものにチェックをお願いします。</t>
    <rPh sb="0" eb="2">
      <t>トウジツ</t>
    </rPh>
    <rPh sb="3" eb="5">
      <t>チュウショク</t>
    </rPh>
    <rPh sb="12" eb="14">
      <t>イカ</t>
    </rPh>
    <rPh sb="19" eb="21">
      <t>カノウ</t>
    </rPh>
    <rPh sb="31" eb="32">
      <t>ネガ</t>
    </rPh>
    <phoneticPr fontId="1"/>
  </si>
  <si>
    <t>なお、社員食堂が利用可能な場合はご利用させていただきたく、仕出し弁当を手配している場合は</t>
    <rPh sb="3" eb="5">
      <t>シャイン</t>
    </rPh>
    <rPh sb="5" eb="7">
      <t>ショクドウ</t>
    </rPh>
    <rPh sb="8" eb="10">
      <t>リヨウ</t>
    </rPh>
    <rPh sb="10" eb="12">
      <t>カノウ</t>
    </rPh>
    <rPh sb="13" eb="15">
      <t>バアイ</t>
    </rPh>
    <rPh sb="17" eb="19">
      <t>リヨウ</t>
    </rPh>
    <rPh sb="29" eb="31">
      <t>シダ</t>
    </rPh>
    <rPh sb="32" eb="34">
      <t>ベントウ</t>
    </rPh>
    <rPh sb="35" eb="37">
      <t>テハイ</t>
    </rPh>
    <rPh sb="41" eb="43">
      <t>バアイ</t>
    </rPh>
    <phoneticPr fontId="1"/>
  </si>
  <si>
    <t>日付</t>
    <rPh sb="0" eb="2">
      <t>ヒヅケ</t>
    </rPh>
    <phoneticPr fontId="1"/>
  </si>
  <si>
    <t>曜日</t>
    <rPh sb="0" eb="2">
      <t>ヨウビ</t>
    </rPh>
    <phoneticPr fontId="1"/>
  </si>
  <si>
    <t>（</t>
    <phoneticPr fontId="1"/>
  </si>
  <si>
    <t>センター専門員/職員</t>
    <rPh sb="4" eb="7">
      <t>センモンイン</t>
    </rPh>
    <rPh sb="8" eb="10">
      <t>ショクイン</t>
    </rPh>
    <phoneticPr fontId="1"/>
  </si>
  <si>
    <t>）</t>
    <phoneticPr fontId="1"/>
  </si>
  <si>
    <t>申込プラン</t>
    <rPh sb="0" eb="2">
      <t>モウシコミ</t>
    </rPh>
    <phoneticPr fontId="1"/>
  </si>
  <si>
    <t>名</t>
    <rPh sb="0" eb="1">
      <t>メイ</t>
    </rPh>
    <phoneticPr fontId="1"/>
  </si>
  <si>
    <t>診断後翌年以降に、フォローアップアンケートを実施しますのでご協力をお願いします。</t>
    <rPh sb="0" eb="2">
      <t>シンダン</t>
    </rPh>
    <phoneticPr fontId="1"/>
  </si>
  <si>
    <t>診断メニュー</t>
    <rPh sb="0" eb="2">
      <t>シンダン</t>
    </rPh>
    <phoneticPr fontId="1"/>
  </si>
  <si>
    <t>「省エネ最適化診断サービス約款」を承諾します。</t>
  </si>
  <si>
    <t>使用フォント</t>
    <rPh sb="0" eb="2">
      <t>シヨウ</t>
    </rPh>
    <phoneticPr fontId="1"/>
  </si>
  <si>
    <t>タイトル、見出し：MSPゴシック</t>
    <rPh sb="5" eb="7">
      <t>ミダ</t>
    </rPh>
    <phoneticPr fontId="1"/>
  </si>
  <si>
    <t>本文、表：MS明朝、MSP明朝</t>
    <rPh sb="0" eb="2">
      <t>ホンブン</t>
    </rPh>
    <rPh sb="3" eb="4">
      <t>ヒョウ</t>
    </rPh>
    <rPh sb="7" eb="9">
      <t>ミンチョウ</t>
    </rPh>
    <rPh sb="13" eb="15">
      <t>ミンチョウ</t>
    </rPh>
    <phoneticPr fontId="1"/>
  </si>
  <si>
    <t>・現地診断日には、専門家に資料説明、現地案内のご対応をいただける方が必要になります。</t>
    <rPh sb="1" eb="3">
      <t>ゲンチ</t>
    </rPh>
    <rPh sb="3" eb="5">
      <t>シンダン</t>
    </rPh>
    <rPh sb="5" eb="6">
      <t>ビ</t>
    </rPh>
    <rPh sb="9" eb="12">
      <t>センモンカ</t>
    </rPh>
    <rPh sb="13" eb="15">
      <t>シリョウ</t>
    </rPh>
    <rPh sb="15" eb="17">
      <t>セツメイ</t>
    </rPh>
    <rPh sb="18" eb="20">
      <t>ゲンチ</t>
    </rPh>
    <rPh sb="20" eb="22">
      <t>アンナイ</t>
    </rPh>
    <rPh sb="24" eb="26">
      <t>タイオウ</t>
    </rPh>
    <rPh sb="32" eb="33">
      <t>カタ</t>
    </rPh>
    <rPh sb="34" eb="36">
      <t>ヒツヨウ</t>
    </rPh>
    <phoneticPr fontId="47"/>
  </si>
  <si>
    <t>・入金確認が遅れますと、ご希望の日程に添えないことがあります。</t>
    <rPh sb="1" eb="3">
      <t>ニュウキン</t>
    </rPh>
    <rPh sb="3" eb="5">
      <t>カクニン</t>
    </rPh>
    <rPh sb="6" eb="7">
      <t>オク</t>
    </rPh>
    <rPh sb="13" eb="15">
      <t>キボウ</t>
    </rPh>
    <rPh sb="16" eb="18">
      <t>ニッテイ</t>
    </rPh>
    <rPh sb="19" eb="20">
      <t>ソ</t>
    </rPh>
    <phoneticPr fontId="1"/>
  </si>
  <si>
    <t>自治体</t>
    <rPh sb="0" eb="3">
      <t>ジチタイ</t>
    </rPh>
    <phoneticPr fontId="1"/>
  </si>
  <si>
    <t>その他</t>
    <rPh sb="2" eb="3">
      <t>タ</t>
    </rPh>
    <phoneticPr fontId="47"/>
  </si>
  <si>
    <t xml:space="preserve"> 所属･役職</t>
    <rPh sb="1" eb="3">
      <t>ショゾク</t>
    </rPh>
    <rPh sb="4" eb="6">
      <t>ヤクショク</t>
    </rPh>
    <phoneticPr fontId="1"/>
  </si>
  <si>
    <t xml:space="preserve"> 会社名</t>
    <rPh sb="1" eb="4">
      <t>カイシャメイ</t>
    </rPh>
    <phoneticPr fontId="1"/>
  </si>
  <si>
    <t xml:space="preserve"> 所在地</t>
    <rPh sb="1" eb="4">
      <t>ショザイチ</t>
    </rPh>
    <phoneticPr fontId="1"/>
  </si>
  <si>
    <t>←申込責任者と同じ</t>
    <rPh sb="1" eb="3">
      <t>モウシコミ</t>
    </rPh>
    <rPh sb="3" eb="6">
      <t>セキニンシャ</t>
    </rPh>
    <rPh sb="7" eb="8">
      <t>オナ</t>
    </rPh>
    <phoneticPr fontId="1"/>
  </si>
  <si>
    <t>←補助金申請</t>
    <rPh sb="1" eb="6">
      <t>ホジョキンシンセイ</t>
    </rPh>
    <phoneticPr fontId="1"/>
  </si>
  <si>
    <t>記入箇所：MSP明朝</t>
    <rPh sb="0" eb="4">
      <t>キニュウカショ</t>
    </rPh>
    <rPh sb="8" eb="10">
      <t>ミンチョウ</t>
    </rPh>
    <phoneticPr fontId="1"/>
  </si>
  <si>
    <t xml:space="preserve"> 診断先との関係</t>
    <rPh sb="1" eb="3">
      <t>シンダン</t>
    </rPh>
    <rPh sb="3" eb="4">
      <t>サキ</t>
    </rPh>
    <rPh sb="6" eb="8">
      <t>カンケイ</t>
    </rPh>
    <phoneticPr fontId="1"/>
  </si>
  <si>
    <t xml:space="preserve"> 申込者との関係</t>
    <rPh sb="1" eb="4">
      <t>モウシコミシャ</t>
    </rPh>
    <rPh sb="6" eb="8">
      <t>カンケイ</t>
    </rPh>
    <phoneticPr fontId="1"/>
  </si>
  <si>
    <t>申込者様が「省エネ最適化診断サービス約款」をご承諾のうえお申し込みいただきます。</t>
    <rPh sb="3" eb="4">
      <t>サマ</t>
    </rPh>
    <phoneticPr fontId="1"/>
  </si>
  <si>
    <t>：</t>
    <phoneticPr fontId="47"/>
  </si>
  <si>
    <t>～</t>
    <phoneticPr fontId="47"/>
  </si>
  <si>
    <t>空調期間</t>
    <phoneticPr fontId="47"/>
  </si>
  <si>
    <t>空調時間</t>
    <phoneticPr fontId="47"/>
  </si>
  <si>
    <t>設定温度・湿度</t>
    <phoneticPr fontId="47"/>
  </si>
  <si>
    <t>旬</t>
    <rPh sb="0" eb="1">
      <t>シュン</t>
    </rPh>
    <phoneticPr fontId="47"/>
  </si>
  <si>
    <t>℃</t>
    <phoneticPr fontId="47"/>
  </si>
  <si>
    <t>％</t>
    <phoneticPr fontId="47"/>
  </si>
  <si>
    <r>
      <t>(2</t>
    </r>
    <r>
      <rPr>
        <b/>
        <sz val="11"/>
        <color indexed="8"/>
        <rFont val="ＭＳ Ｐゴシック"/>
        <family val="3"/>
        <charset val="128"/>
      </rPr>
      <t>)　診断先までの交通　</t>
    </r>
    <r>
      <rPr>
        <b/>
        <sz val="11"/>
        <color indexed="10"/>
        <rFont val="ＭＳ Ｐゴシック"/>
        <family val="3"/>
        <charset val="128"/>
      </rPr>
      <t>（必ずご記入ください）</t>
    </r>
    <rPh sb="4" eb="6">
      <t>シンダン</t>
    </rPh>
    <rPh sb="6" eb="7">
      <t>サキ</t>
    </rPh>
    <rPh sb="10" eb="12">
      <t>コウツウ</t>
    </rPh>
    <phoneticPr fontId="1"/>
  </si>
  <si>
    <t>バス</t>
    <phoneticPr fontId="1"/>
  </si>
  <si>
    <t>・現地診断は原則として平日の9時～10時頃に開始し、16時頃に終了しますが、場合によっては異なることがあります。</t>
    <rPh sb="31" eb="33">
      <t>シュウリョウ</t>
    </rPh>
    <phoneticPr fontId="1"/>
  </si>
  <si>
    <t>月</t>
    <rPh sb="0" eb="1">
      <t>ツキ</t>
    </rPh>
    <phoneticPr fontId="47"/>
  </si>
  <si>
    <t>従業員のみなさんと同じお弁当の手配をお願いしたいと思います（実費を支払います）。</t>
    <rPh sb="8" eb="9">
      <t>シカタ</t>
    </rPh>
    <rPh sb="9" eb="10">
      <t>オナ</t>
    </rPh>
    <rPh sb="12" eb="14">
      <t>ベントウ</t>
    </rPh>
    <rPh sb="15" eb="17">
      <t>テハイ</t>
    </rPh>
    <rPh sb="19" eb="20">
      <t>ネガ</t>
    </rPh>
    <rPh sb="25" eb="26">
      <t>オモ</t>
    </rPh>
    <rPh sb="30" eb="32">
      <t>ジッピ</t>
    </rPh>
    <rPh sb="33" eb="35">
      <t>シハライ</t>
    </rPh>
    <phoneticPr fontId="1"/>
  </si>
  <si>
    <r>
      <t>(1)　現地診断希望日</t>
    </r>
    <r>
      <rPr>
        <b/>
        <sz val="11"/>
        <color indexed="10"/>
        <rFont val="ＭＳ Ｐゴシック"/>
        <family val="3"/>
        <charset val="128"/>
      </rPr>
      <t>　（必ずご記入ください）</t>
    </r>
    <rPh sb="4" eb="6">
      <t>ゲンチ</t>
    </rPh>
    <rPh sb="6" eb="8">
      <t>シンダン</t>
    </rPh>
    <rPh sb="8" eb="11">
      <t>キボウビ</t>
    </rPh>
    <phoneticPr fontId="1"/>
  </si>
  <si>
    <t>(3)　昼食について</t>
    <rPh sb="4" eb="6">
      <t>チュウショク</t>
    </rPh>
    <phoneticPr fontId="1"/>
  </si>
  <si>
    <r>
      <t xml:space="preserve">2．申込者・診断先 </t>
    </r>
    <r>
      <rPr>
        <b/>
        <sz val="11"/>
        <color indexed="10"/>
        <rFont val="ＭＳ Ｐゴシック"/>
        <family val="3"/>
        <charset val="128"/>
      </rPr>
      <t>（必ずご記入ください）</t>
    </r>
    <rPh sb="2" eb="4">
      <t>モウシコ</t>
    </rPh>
    <rPh sb="4" eb="5">
      <t>シャ</t>
    </rPh>
    <rPh sb="6" eb="9">
      <t>シンダンサキ</t>
    </rPh>
    <phoneticPr fontId="1"/>
  </si>
  <si>
    <r>
      <t xml:space="preserve">3．連絡窓口 </t>
    </r>
    <r>
      <rPr>
        <b/>
        <sz val="11"/>
        <color indexed="10"/>
        <rFont val="ＭＳ Ｐゴシック"/>
        <family val="3"/>
        <charset val="128"/>
      </rPr>
      <t>（申込者と違う場合、必ずご記入ください）</t>
    </r>
    <rPh sb="2" eb="6">
      <t>レンラクマドグチ</t>
    </rPh>
    <rPh sb="8" eb="11">
      <t>モウシコミシャ</t>
    </rPh>
    <rPh sb="12" eb="13">
      <t>チガ</t>
    </rPh>
    <rPh sb="14" eb="16">
      <t>バアイ</t>
    </rPh>
    <phoneticPr fontId="1"/>
  </si>
  <si>
    <t>採択要件</t>
    <rPh sb="0" eb="4">
      <t>サイタクヨウケン</t>
    </rPh>
    <phoneticPr fontId="1"/>
  </si>
  <si>
    <t>商業ビル</t>
    <rPh sb="0" eb="2">
      <t>ショウギョウ</t>
    </rPh>
    <phoneticPr fontId="47"/>
  </si>
  <si>
    <t>ホテル</t>
    <phoneticPr fontId="47"/>
  </si>
  <si>
    <t>病院</t>
    <rPh sb="0" eb="2">
      <t>ビョウイン</t>
    </rPh>
    <phoneticPr fontId="47"/>
  </si>
  <si>
    <t>集会場</t>
    <rPh sb="0" eb="3">
      <t>シュウカイジョウ</t>
    </rPh>
    <phoneticPr fontId="47"/>
  </si>
  <si>
    <t>学校</t>
    <rPh sb="0" eb="2">
      <t>ガッコウ</t>
    </rPh>
    <phoneticPr fontId="47"/>
  </si>
  <si>
    <t>料金(税込)</t>
    <phoneticPr fontId="1"/>
  </si>
  <si>
    <t>（診断先事業者、設備管理会社、資産運用会社）</t>
    <rPh sb="1" eb="7">
      <t>シンダンサキジギョウシャ</t>
    </rPh>
    <rPh sb="8" eb="14">
      <t>セツビカンリガイシャ</t>
    </rPh>
    <rPh sb="15" eb="21">
      <t>シサンウンヨウカイシャ</t>
    </rPh>
    <phoneticPr fontId="1"/>
  </si>
  <si>
    <t>（日程調整、報告書等送付先）</t>
    <rPh sb="1" eb="5">
      <t>ニッテイチョウセイ</t>
    </rPh>
    <rPh sb="6" eb="9">
      <t>ホウコクショ</t>
    </rPh>
    <phoneticPr fontId="1"/>
  </si>
  <si>
    <t>窓口
会社名</t>
    <phoneticPr fontId="1"/>
  </si>
  <si>
    <t>親会社/ｸﾞﾙｰﾌﾟ会社</t>
    <rPh sb="0" eb="3">
      <t>オヤガイシャ</t>
    </rPh>
    <phoneticPr fontId="1"/>
  </si>
  <si>
    <t>省エネ最適化診断を何で知りましたか（複数回答可）</t>
    <rPh sb="3" eb="6">
      <t>サイテキカ</t>
    </rPh>
    <rPh sb="18" eb="20">
      <t>フクスウ</t>
    </rPh>
    <rPh sb="20" eb="22">
      <t>カイトウ</t>
    </rPh>
    <rPh sb="22" eb="23">
      <t>カ</t>
    </rPh>
    <phoneticPr fontId="1"/>
  </si>
  <si>
    <t>省エネ最適化診断を申込しようとした理由を教えてください（複数回答可）</t>
    <rPh sb="3" eb="6">
      <t>サイテキカ</t>
    </rPh>
    <rPh sb="9" eb="11">
      <t>モウシコミ</t>
    </rPh>
    <rPh sb="17" eb="19">
      <t>リユウ</t>
    </rPh>
    <rPh sb="20" eb="21">
      <t>オシ</t>
    </rPh>
    <rPh sb="28" eb="30">
      <t>フクスウ</t>
    </rPh>
    <rPh sb="30" eb="32">
      <t>カイトウ</t>
    </rPh>
    <rPh sb="32" eb="33">
      <t>カ</t>
    </rPh>
    <phoneticPr fontId="1"/>
  </si>
  <si>
    <t>エネルギーコストを削減したい</t>
    <rPh sb="9" eb="11">
      <t>サクゲン</t>
    </rPh>
    <phoneticPr fontId="1"/>
  </si>
  <si>
    <t>取引先に勧められたから</t>
    <rPh sb="0" eb="3">
      <t>トリヒキサキ</t>
    </rPh>
    <rPh sb="4" eb="5">
      <t>スス</t>
    </rPh>
    <phoneticPr fontId="47"/>
  </si>
  <si>
    <t>セミナー</t>
    <phoneticPr fontId="47"/>
  </si>
  <si>
    <t>ホームページ</t>
    <phoneticPr fontId="1"/>
  </si>
  <si>
    <t>ダイレクトメール/メルマガ</t>
    <phoneticPr fontId="47"/>
  </si>
  <si>
    <t>金融機関</t>
    <rPh sb="0" eb="4">
      <t>キンユウキカン</t>
    </rPh>
    <phoneticPr fontId="47"/>
  </si>
  <si>
    <t>企業/法人/商工会</t>
    <rPh sb="0" eb="2">
      <t>キギョウ</t>
    </rPh>
    <rPh sb="3" eb="5">
      <t>ホウジン</t>
    </rPh>
    <rPh sb="6" eb="9">
      <t>ショウコウカイ</t>
    </rPh>
    <phoneticPr fontId="1"/>
  </si>
  <si>
    <t>電力会社</t>
    <rPh sb="0" eb="4">
      <t>デンリョクカイシャ</t>
    </rPh>
    <phoneticPr fontId="47"/>
  </si>
  <si>
    <t>省エネお助け隊</t>
    <rPh sb="0" eb="1">
      <t>ショウ</t>
    </rPh>
    <rPh sb="4" eb="5">
      <t>タス</t>
    </rPh>
    <rPh sb="6" eb="7">
      <t>タイ</t>
    </rPh>
    <phoneticPr fontId="47"/>
  </si>
  <si>
    <t>カーボンニュートラル・脱炭素化実現のため</t>
    <rPh sb="11" eb="15">
      <t>ダツタンソカ</t>
    </rPh>
    <rPh sb="15" eb="17">
      <t>ジツゲン</t>
    </rPh>
    <phoneticPr fontId="47"/>
  </si>
  <si>
    <t>送付先</t>
    <rPh sb="0" eb="3">
      <t>ソウフサキ</t>
    </rPh>
    <phoneticPr fontId="47"/>
  </si>
  <si>
    <t>↓</t>
    <phoneticPr fontId="1"/>
  </si>
  <si>
    <t>省エネ診断事務局　宛</t>
    <rPh sb="0" eb="3">
      <t>ショウ</t>
    </rPh>
    <rPh sb="3" eb="5">
      <t>シンダン</t>
    </rPh>
    <rPh sb="5" eb="8">
      <t>ジムキョク</t>
    </rPh>
    <rPh sb="9" eb="10">
      <t>アテ</t>
    </rPh>
    <phoneticPr fontId="1"/>
  </si>
  <si>
    <t>A</t>
    <phoneticPr fontId="1"/>
  </si>
  <si>
    <t>I</t>
    <phoneticPr fontId="1"/>
  </si>
  <si>
    <t>Ⅱ</t>
    <phoneticPr fontId="1"/>
  </si>
  <si>
    <t>研究所</t>
    <rPh sb="0" eb="3">
      <t>ケンキュウジョ</t>
    </rPh>
    <phoneticPr fontId="47"/>
  </si>
  <si>
    <t>店舗</t>
    <rPh sb="0" eb="2">
      <t>テンポ</t>
    </rPh>
    <phoneticPr fontId="47"/>
  </si>
  <si>
    <t>・</t>
    <phoneticPr fontId="1"/>
  </si>
  <si>
    <t>窓口住所</t>
    <phoneticPr fontId="1"/>
  </si>
  <si>
    <t>本申込書に必要事項をご記入の上、上記宛てにメールまたはFAX等でお送りください。</t>
    <phoneticPr fontId="1"/>
  </si>
  <si>
    <t>・</t>
    <phoneticPr fontId="1"/>
  </si>
  <si>
    <t>ご記入いただいた内容については、秘密保持を厳守します。</t>
    <phoneticPr fontId="1"/>
  </si>
  <si>
    <t>・　</t>
    <phoneticPr fontId="1"/>
  </si>
  <si>
    <t xml:space="preserve"> 事業者名</t>
    <rPh sb="1" eb="4">
      <t>ジギョウシャ</t>
    </rPh>
    <rPh sb="4" eb="5">
      <t>メイ</t>
    </rPh>
    <phoneticPr fontId="1"/>
  </si>
  <si>
    <t xml:space="preserve"> TEL</t>
    <phoneticPr fontId="1"/>
  </si>
  <si>
    <t xml:space="preserve"> E-mail</t>
    <phoneticPr fontId="1"/>
  </si>
  <si>
    <t>診断先</t>
    <rPh sb="0" eb="2">
      <t>シンダン</t>
    </rPh>
    <rPh sb="2" eb="3">
      <t>サキ</t>
    </rPh>
    <phoneticPr fontId="1"/>
  </si>
  <si>
    <t xml:space="preserve"> 所在地</t>
    <phoneticPr fontId="1"/>
  </si>
  <si>
    <t>連絡窓口</t>
    <phoneticPr fontId="1"/>
  </si>
  <si>
    <t>氏名</t>
    <phoneticPr fontId="1"/>
  </si>
  <si>
    <t xml:space="preserve"> ・年間エネルギー使用量には非化石エネルギーを含みます。</t>
    <rPh sb="2" eb="4">
      <t>ネンカン</t>
    </rPh>
    <rPh sb="9" eb="12">
      <t>シヨウリョウ</t>
    </rPh>
    <rPh sb="14" eb="17">
      <t>ヒカセキ</t>
    </rPh>
    <rPh sb="23" eb="24">
      <t>フク</t>
    </rPh>
    <phoneticPr fontId="1"/>
  </si>
  <si>
    <t>1．診断メニュー</t>
    <rPh sb="2" eb="4">
      <t>シンダン</t>
    </rPh>
    <phoneticPr fontId="1"/>
  </si>
  <si>
    <t>集合住宅</t>
    <phoneticPr fontId="47"/>
  </si>
  <si>
    <t>その他</t>
    <phoneticPr fontId="47"/>
  </si>
  <si>
    <t>申込者</t>
    <phoneticPr fontId="1"/>
  </si>
  <si>
    <t>〒</t>
    <phoneticPr fontId="1"/>
  </si>
  <si>
    <t>氏名</t>
    <phoneticPr fontId="1"/>
  </si>
  <si>
    <t xml:space="preserve"> TEL</t>
    <phoneticPr fontId="1"/>
  </si>
  <si>
    <t xml:space="preserve"> E-mail</t>
    <phoneticPr fontId="1"/>
  </si>
  <si>
    <t>申込者と同じ</t>
    <phoneticPr fontId="47"/>
  </si>
  <si>
    <r>
      <t>　　　　記　入　用　紙　　　　　　　　　</t>
    </r>
    <r>
      <rPr>
        <b/>
        <sz val="14"/>
        <color indexed="13"/>
        <rFont val="ＭＳ Ｐ明朝"/>
        <family val="1"/>
        <charset val="128"/>
      </rPr>
      <t>記入例をご参照→→→</t>
    </r>
    <rPh sb="4" eb="5">
      <t>キ</t>
    </rPh>
    <rPh sb="6" eb="7">
      <t>ニュウ</t>
    </rPh>
    <rPh sb="8" eb="9">
      <t>ヨウ</t>
    </rPh>
    <rPh sb="10" eb="11">
      <t>カミ</t>
    </rPh>
    <phoneticPr fontId="1"/>
  </si>
  <si>
    <t>非　表　示　領　域</t>
    <rPh sb="0" eb="1">
      <t>ヒ</t>
    </rPh>
    <rPh sb="2" eb="3">
      <t>ヒョウ</t>
    </rPh>
    <rPh sb="4" eb="5">
      <t>シメス</t>
    </rPh>
    <rPh sb="6" eb="7">
      <t>リョウ</t>
    </rPh>
    <rPh sb="8" eb="9">
      <t>イキ</t>
    </rPh>
    <phoneticPr fontId="1"/>
  </si>
  <si>
    <t>4．エネルギー使用状況</t>
    <rPh sb="7" eb="9">
      <t>シヨウ</t>
    </rPh>
    <rPh sb="9" eb="11">
      <t>ジョウキョウ</t>
    </rPh>
    <phoneticPr fontId="1"/>
  </si>
  <si>
    <t>燃料名と単位のリスト</t>
    <rPh sb="0" eb="2">
      <t>ネンリョウ</t>
    </rPh>
    <rPh sb="2" eb="3">
      <t>メイ</t>
    </rPh>
    <rPh sb="4" eb="6">
      <t>タンイ</t>
    </rPh>
    <phoneticPr fontId="1"/>
  </si>
  <si>
    <r>
      <t xml:space="preserve">(1)　電力契約  </t>
    </r>
    <r>
      <rPr>
        <b/>
        <sz val="12"/>
        <color indexed="10"/>
        <rFont val="ＭＳ Ｐゴシック"/>
        <family val="3"/>
        <charset val="128"/>
      </rPr>
      <t>（</t>
    </r>
    <r>
      <rPr>
        <b/>
        <sz val="12"/>
        <color indexed="10"/>
        <rFont val="ＭＳ Ｐゴシック"/>
        <family val="3"/>
        <charset val="128"/>
      </rPr>
      <t>必ずご記入ください）</t>
    </r>
    <rPh sb="4" eb="6">
      <t>デンリョク</t>
    </rPh>
    <rPh sb="6" eb="8">
      <t>ケイヤク</t>
    </rPh>
    <phoneticPr fontId="1"/>
  </si>
  <si>
    <t>表１：燃料データ表</t>
    <rPh sb="0" eb="1">
      <t>ヒョウ</t>
    </rPh>
    <rPh sb="3" eb="5">
      <t>ネンリョウ</t>
    </rPh>
    <rPh sb="8" eb="9">
      <t>ヒョウ</t>
    </rPh>
    <phoneticPr fontId="1"/>
  </si>
  <si>
    <t>受電電圧、契約電力等　電力契約の内容を記入してください。</t>
    <rPh sb="0" eb="2">
      <t>ジュデン</t>
    </rPh>
    <rPh sb="2" eb="4">
      <t>デンアツ</t>
    </rPh>
    <rPh sb="5" eb="7">
      <t>ケイヤク</t>
    </rPh>
    <rPh sb="7" eb="9">
      <t>デンリョク</t>
    </rPh>
    <rPh sb="9" eb="10">
      <t>ナド</t>
    </rPh>
    <rPh sb="11" eb="13">
      <t>デンリョク</t>
    </rPh>
    <rPh sb="13" eb="15">
      <t>ケイヤク</t>
    </rPh>
    <rPh sb="16" eb="18">
      <t>ナイヨウ</t>
    </rPh>
    <rPh sb="19" eb="21">
      <t>キニュウ</t>
    </rPh>
    <phoneticPr fontId="1"/>
  </si>
  <si>
    <t>No</t>
    <phoneticPr fontId="1"/>
  </si>
  <si>
    <t>燃料名</t>
    <rPh sb="0" eb="2">
      <t>ネンリョウ</t>
    </rPh>
    <rPh sb="2" eb="3">
      <t>メイ</t>
    </rPh>
    <phoneticPr fontId="1"/>
  </si>
  <si>
    <t>発熱量</t>
    <rPh sb="0" eb="2">
      <t>ハツネツ</t>
    </rPh>
    <rPh sb="2" eb="3">
      <t>リョウ</t>
    </rPh>
    <phoneticPr fontId="1"/>
  </si>
  <si>
    <t>使用量入力</t>
    <rPh sb="0" eb="3">
      <t>シヨウリョウ</t>
    </rPh>
    <rPh sb="3" eb="5">
      <t>ニュウリョク</t>
    </rPh>
    <phoneticPr fontId="1"/>
  </si>
  <si>
    <r>
      <t xml:space="preserve">契　約　１  </t>
    </r>
    <r>
      <rPr>
        <sz val="11"/>
        <color indexed="10"/>
        <rFont val="ＭＳ Ｐ明朝"/>
        <family val="1"/>
        <charset val="128"/>
      </rPr>
      <t>(契約が１つの場合)</t>
    </r>
    <rPh sb="0" eb="1">
      <t>チギリ</t>
    </rPh>
    <rPh sb="2" eb="3">
      <t>ヤク</t>
    </rPh>
    <rPh sb="8" eb="10">
      <t>ケイヤク</t>
    </rPh>
    <rPh sb="14" eb="16">
      <t>バアイ</t>
    </rPh>
    <phoneticPr fontId="1"/>
  </si>
  <si>
    <r>
      <t xml:space="preserve">契　約　2 </t>
    </r>
    <r>
      <rPr>
        <sz val="11"/>
        <color indexed="10"/>
        <rFont val="ＭＳ Ｐ明朝"/>
        <family val="1"/>
        <charset val="128"/>
      </rPr>
      <t xml:space="preserve"> （2つの目の契約がある場合）</t>
    </r>
    <rPh sb="0" eb="1">
      <t>チギリ</t>
    </rPh>
    <rPh sb="2" eb="3">
      <t>ヤク</t>
    </rPh>
    <rPh sb="11" eb="12">
      <t>メ</t>
    </rPh>
    <rPh sb="13" eb="15">
      <t>ケイヤク</t>
    </rPh>
    <rPh sb="18" eb="20">
      <t>バアイ</t>
    </rPh>
    <phoneticPr fontId="1"/>
  </si>
  <si>
    <t>換算値</t>
    <rPh sb="0" eb="2">
      <t>カンサン</t>
    </rPh>
    <rPh sb="2" eb="3">
      <t>アタイ</t>
    </rPh>
    <phoneticPr fontId="1"/>
  </si>
  <si>
    <t>単位</t>
    <rPh sb="0" eb="2">
      <t>タンイ</t>
    </rPh>
    <phoneticPr fontId="1"/>
  </si>
  <si>
    <t>倍数</t>
    <rPh sb="0" eb="2">
      <t>バイスウ</t>
    </rPh>
    <phoneticPr fontId="1"/>
  </si>
  <si>
    <t xml:space="preserve"> 契約１  (契約が１つの場合)</t>
    <rPh sb="1" eb="2">
      <t>チギリ</t>
    </rPh>
    <rPh sb="2" eb="3">
      <t>ヤク</t>
    </rPh>
    <rPh sb="7" eb="9">
      <t>ケイヤク</t>
    </rPh>
    <rPh sb="13" eb="15">
      <t>バアイ</t>
    </rPh>
    <phoneticPr fontId="1"/>
  </si>
  <si>
    <t xml:space="preserve"> 契約2  (契約が2つの場合)</t>
    <rPh sb="1" eb="2">
      <t>チギリ</t>
    </rPh>
    <rPh sb="2" eb="3">
      <t>ヤク</t>
    </rPh>
    <rPh sb="7" eb="9">
      <t>ケイヤク</t>
    </rPh>
    <rPh sb="13" eb="15">
      <t>バアイ</t>
    </rPh>
    <phoneticPr fontId="1"/>
  </si>
  <si>
    <t xml:space="preserve"> 電力供給会社</t>
    <rPh sb="1" eb="2">
      <t>デン</t>
    </rPh>
    <rPh sb="2" eb="3">
      <t>チカラ</t>
    </rPh>
    <rPh sb="3" eb="4">
      <t>トモ</t>
    </rPh>
    <rPh sb="4" eb="5">
      <t>キュウ</t>
    </rPh>
    <rPh sb="5" eb="6">
      <t>カイ</t>
    </rPh>
    <rPh sb="6" eb="7">
      <t>シャ</t>
    </rPh>
    <phoneticPr fontId="1"/>
  </si>
  <si>
    <t>○○電力株式会社</t>
    <rPh sb="2" eb="8">
      <t>デンリョクカブシキカイシャ</t>
    </rPh>
    <rPh sb="3" eb="5">
      <t>カブシキ</t>
    </rPh>
    <rPh sb="5" eb="7">
      <t>カイシャ</t>
    </rPh>
    <phoneticPr fontId="1"/>
  </si>
  <si>
    <t>都市ガス13A</t>
    <rPh sb="0" eb="2">
      <t>トシ</t>
    </rPh>
    <phoneticPr fontId="1"/>
  </si>
  <si>
    <t>GJ/千㎥</t>
    <rPh sb="3" eb="4">
      <t>セン</t>
    </rPh>
    <phoneticPr fontId="1"/>
  </si>
  <si>
    <t>㎥</t>
    <phoneticPr fontId="1"/>
  </si>
  <si>
    <t xml:space="preserve"> 契約種別</t>
    <rPh sb="1" eb="2">
      <t>チギリ</t>
    </rPh>
    <rPh sb="2" eb="3">
      <t>ヤク</t>
    </rPh>
    <rPh sb="3" eb="4">
      <t>シュ</t>
    </rPh>
    <rPh sb="4" eb="5">
      <t>ベツ</t>
    </rPh>
    <phoneticPr fontId="1"/>
  </si>
  <si>
    <t>業務用ウィークエンド電力</t>
    <rPh sb="0" eb="3">
      <t>ギョウムヨウ</t>
    </rPh>
    <rPh sb="10" eb="12">
      <t>デンリョク</t>
    </rPh>
    <phoneticPr fontId="1"/>
  </si>
  <si>
    <t>都市ガス12A</t>
    <rPh sb="0" eb="2">
      <t>トシ</t>
    </rPh>
    <phoneticPr fontId="1"/>
  </si>
  <si>
    <t xml:space="preserve"> 受電電圧</t>
    <rPh sb="1" eb="3">
      <t>ジュデン</t>
    </rPh>
    <rPh sb="3" eb="5">
      <t>デンアツ</t>
    </rPh>
    <phoneticPr fontId="1"/>
  </si>
  <si>
    <t>6k</t>
    <phoneticPr fontId="1"/>
  </si>
  <si>
    <t>V</t>
    <phoneticPr fontId="1"/>
  </si>
  <si>
    <t>LPG(㎥)</t>
    <phoneticPr fontId="1"/>
  </si>
  <si>
    <t>GJ/t</t>
    <phoneticPr fontId="1"/>
  </si>
  <si>
    <t xml:space="preserve"> 契約電力</t>
    <rPh sb="1" eb="3">
      <t>ケイヤク</t>
    </rPh>
    <rPh sb="3" eb="5">
      <t>デンリョク</t>
    </rPh>
    <phoneticPr fontId="1"/>
  </si>
  <si>
    <t>kW</t>
    <phoneticPr fontId="1"/>
  </si>
  <si>
    <t>LPG(kg)</t>
    <phoneticPr fontId="1"/>
  </si>
  <si>
    <t>kg</t>
    <phoneticPr fontId="1"/>
  </si>
  <si>
    <t xml:space="preserve"> 基本料金単価</t>
    <rPh sb="1" eb="3">
      <t>キホン</t>
    </rPh>
    <rPh sb="3" eb="5">
      <t>リョウキン</t>
    </rPh>
    <rPh sb="5" eb="7">
      <t>タンカ</t>
    </rPh>
    <phoneticPr fontId="1"/>
  </si>
  <si>
    <t>円/(kW･月)</t>
    <rPh sb="0" eb="1">
      <t>エン</t>
    </rPh>
    <rPh sb="6" eb="7">
      <t>ツキ</t>
    </rPh>
    <phoneticPr fontId="1"/>
  </si>
  <si>
    <t>A重油</t>
    <phoneticPr fontId="1"/>
  </si>
  <si>
    <t>GJ/kL</t>
    <phoneticPr fontId="1"/>
  </si>
  <si>
    <t>L</t>
    <phoneticPr fontId="1"/>
  </si>
  <si>
    <t>灯油</t>
    <phoneticPr fontId="1"/>
  </si>
  <si>
    <t>(2)　年間エネルギー使用量</t>
    <rPh sb="4" eb="6">
      <t>ネンカン</t>
    </rPh>
    <rPh sb="11" eb="14">
      <t>シヨウリョウ</t>
    </rPh>
    <phoneticPr fontId="1"/>
  </si>
  <si>
    <t>軽油</t>
  </si>
  <si>
    <t>貴事業所における直近１年分もしくは前年度分の数値を記入してください。</t>
    <rPh sb="0" eb="1">
      <t>キ</t>
    </rPh>
    <rPh sb="1" eb="4">
      <t>ジギョウショ</t>
    </rPh>
    <rPh sb="8" eb="10">
      <t>チョッキン</t>
    </rPh>
    <rPh sb="11" eb="13">
      <t>ネンブン</t>
    </rPh>
    <phoneticPr fontId="1"/>
  </si>
  <si>
    <t>GJ/GJ</t>
    <phoneticPr fontId="1"/>
  </si>
  <si>
    <t>GJ</t>
    <phoneticPr fontId="1"/>
  </si>
  <si>
    <t>（記入方法）</t>
    <rPh sb="1" eb="3">
      <t>キニュウ</t>
    </rPh>
    <rPh sb="3" eb="5">
      <t>ホウホウ</t>
    </rPh>
    <phoneticPr fontId="1"/>
  </si>
  <si>
    <t>地域熱源(蒸気)</t>
    <rPh sb="0" eb="2">
      <t>チイキ</t>
    </rPh>
    <rPh sb="2" eb="4">
      <t>ネツゲン</t>
    </rPh>
    <rPh sb="5" eb="7">
      <t>ジョウキ</t>
    </rPh>
    <phoneticPr fontId="1"/>
  </si>
  <si>
    <t>①電気：　各電力会社の「電気ご使用量のお知らせ」に記載されている各月の電気の使用量を記入してください。</t>
    <rPh sb="1" eb="3">
      <t>デンキ</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rPh sb="42" eb="44">
      <t>キニュウ</t>
    </rPh>
    <phoneticPr fontId="1"/>
  </si>
  <si>
    <t>　</t>
    <phoneticPr fontId="1"/>
  </si>
  <si>
    <t>地域熱源(温･冷水)</t>
    <rPh sb="0" eb="2">
      <t>チイキ</t>
    </rPh>
    <rPh sb="2" eb="4">
      <t>ネツゲン</t>
    </rPh>
    <rPh sb="5" eb="6">
      <t>オン</t>
    </rPh>
    <rPh sb="7" eb="9">
      <t>レイスイ</t>
    </rPh>
    <phoneticPr fontId="1"/>
  </si>
  <si>
    <t>②都市ガス：　各ガス会社の検針票「検針結果のお知らせ」に記載されている各月のガス使用量を記入してください。</t>
    <rPh sb="1" eb="3">
      <t>トシ</t>
    </rPh>
    <rPh sb="7" eb="8">
      <t>カク</t>
    </rPh>
    <rPh sb="10" eb="12">
      <t>カイシャ</t>
    </rPh>
    <rPh sb="13" eb="16">
      <t>ケンシンヒョウ</t>
    </rPh>
    <rPh sb="17" eb="19">
      <t>ケンシン</t>
    </rPh>
    <rPh sb="19" eb="21">
      <t>ケッカ</t>
    </rPh>
    <rPh sb="23" eb="24">
      <t>シ</t>
    </rPh>
    <rPh sb="28" eb="30">
      <t>キサイ</t>
    </rPh>
    <rPh sb="35" eb="37">
      <t>カクツキ</t>
    </rPh>
    <rPh sb="40" eb="43">
      <t>シヨウリョウ</t>
    </rPh>
    <rPh sb="44" eb="46">
      <t>キニュウ</t>
    </rPh>
    <phoneticPr fontId="1"/>
  </si>
  <si>
    <t>原油（除コンデンセート）</t>
    <rPh sb="3" eb="4">
      <t>ノゾ</t>
    </rPh>
    <phoneticPr fontId="1"/>
  </si>
  <si>
    <t>③LPG、灯油、重油等は、請求書、支払伝票などの帳票記載の数値を記入してください。</t>
    <phoneticPr fontId="1"/>
  </si>
  <si>
    <t>原油（うちコンデンセート)</t>
    <rPh sb="0" eb="2">
      <t>ゲンユ</t>
    </rPh>
    <phoneticPr fontId="1"/>
  </si>
  <si>
    <t>④外部熱供給：　蒸気、温水、冷水の供給を受けている場合は、同様に記入してください。</t>
    <rPh sb="1" eb="3">
      <t>ガイブ</t>
    </rPh>
    <rPh sb="3" eb="4">
      <t>ネツ</t>
    </rPh>
    <rPh sb="4" eb="6">
      <t>キョウキュウ</t>
    </rPh>
    <rPh sb="8" eb="10">
      <t>ジョウキ</t>
    </rPh>
    <rPh sb="11" eb="13">
      <t>オンスイ</t>
    </rPh>
    <rPh sb="14" eb="15">
      <t>ヒヤ</t>
    </rPh>
    <rPh sb="15" eb="16">
      <t>ミズ</t>
    </rPh>
    <rPh sb="17" eb="19">
      <t>キョウキュウ</t>
    </rPh>
    <rPh sb="20" eb="21">
      <t>ウ</t>
    </rPh>
    <rPh sb="25" eb="27">
      <t>バアイ</t>
    </rPh>
    <rPh sb="29" eb="31">
      <t>ドウヨウ</t>
    </rPh>
    <rPh sb="32" eb="34">
      <t>キニュウ</t>
    </rPh>
    <phoneticPr fontId="1"/>
  </si>
  <si>
    <t>揮発油(ガソリン)</t>
    <phoneticPr fontId="1"/>
  </si>
  <si>
    <t>(注1)　検針表や料金請求書は使用月が2ヶ月にわたりますので、エネルギー使用日数の多い月を該当月としてください。</t>
    <phoneticPr fontId="1"/>
  </si>
  <si>
    <t>(注1)　検針表や料金請求書は使用月が2ヶ月にわたりますので、エネルギー使用日数の多い月を該当月としてください。</t>
  </si>
  <si>
    <t>ナフサ</t>
  </si>
  <si>
    <r>
      <t>(注2)　</t>
    </r>
    <r>
      <rPr>
        <b/>
        <u/>
        <sz val="10.5"/>
        <rFont val="ＭＳ Ｐ明朝"/>
        <family val="1"/>
        <charset val="128"/>
      </rPr>
      <t>事業所の外で使用している自動車等の電気・燃料はこちらに記載しないでください。</t>
    </r>
    <phoneticPr fontId="1"/>
  </si>
  <si>
    <t>ジェット燃料油</t>
  </si>
  <si>
    <t>B重油</t>
    <phoneticPr fontId="1"/>
  </si>
  <si>
    <t>（以下に必ずご記入ください）</t>
    <rPh sb="1" eb="3">
      <t>イカ</t>
    </rPh>
    <phoneticPr fontId="1"/>
  </si>
  <si>
    <t>C重油</t>
    <phoneticPr fontId="1"/>
  </si>
  <si>
    <t>原油換算値</t>
    <rPh sb="0" eb="2">
      <t>ゲンユ</t>
    </rPh>
    <rPh sb="2" eb="4">
      <t>カンサン</t>
    </rPh>
    <rPh sb="4" eb="5">
      <t>チ</t>
    </rPh>
    <phoneticPr fontId="1"/>
  </si>
  <si>
    <t>kL</t>
    <phoneticPr fontId="1"/>
  </si>
  <si>
    <t>石油アスファルト</t>
  </si>
  <si>
    <r>
      <t xml:space="preserve">年月
</t>
    </r>
    <r>
      <rPr>
        <sz val="9"/>
        <rFont val="ＭＳ Ｐ明朝"/>
        <family val="1"/>
        <charset val="128"/>
      </rPr>
      <t>西暦
下2桁</t>
    </r>
    <rPh sb="0" eb="1">
      <t>レキネン</t>
    </rPh>
    <rPh sb="1" eb="2">
      <t>セイネン</t>
    </rPh>
    <rPh sb="4" eb="6">
      <t>セイレキ</t>
    </rPh>
    <rPh sb="7" eb="8">
      <t>シモ</t>
    </rPh>
    <rPh sb="9" eb="10">
      <t>ケタ</t>
    </rPh>
    <phoneticPr fontId="1"/>
  </si>
  <si>
    <t>化石燃料(プルダウンで選択 ）</t>
    <rPh sb="0" eb="2">
      <t>カセキ</t>
    </rPh>
    <rPh sb="2" eb="3">
      <t>ネン</t>
    </rPh>
    <rPh sb="3" eb="4">
      <t>リョウ</t>
    </rPh>
    <rPh sb="11" eb="13">
      <t>センタク</t>
    </rPh>
    <phoneticPr fontId="1"/>
  </si>
  <si>
    <r>
      <t xml:space="preserve">非化石電力・燃料
</t>
    </r>
    <r>
      <rPr>
        <sz val="9"/>
        <color theme="1"/>
        <rFont val="ＭＳ Ｐ明朝"/>
        <family val="1"/>
        <charset val="128"/>
      </rPr>
      <t>（プルダウンで選択）</t>
    </r>
    <rPh sb="4" eb="5">
      <t>チカラ</t>
    </rPh>
    <rPh sb="16" eb="18">
      <t>センタク</t>
    </rPh>
    <phoneticPr fontId="1"/>
  </si>
  <si>
    <r>
      <t xml:space="preserve">上下水道
</t>
    </r>
    <r>
      <rPr>
        <sz val="10"/>
        <rFont val="ＭＳ Ｐ明朝"/>
        <family val="1"/>
        <charset val="128"/>
      </rPr>
      <t>(おわかりになる
範囲でご記入
ください）</t>
    </r>
    <rPh sb="0" eb="2">
      <t>ジョウゲ</t>
    </rPh>
    <rPh sb="2" eb="4">
      <t>スイドウ</t>
    </rPh>
    <phoneticPr fontId="1"/>
  </si>
  <si>
    <r>
      <t xml:space="preserve">年月
</t>
    </r>
    <r>
      <rPr>
        <sz val="9"/>
        <rFont val="ＭＳ Ｐ明朝"/>
        <family val="1"/>
        <charset val="128"/>
      </rPr>
      <t>西暦下2桁</t>
    </r>
    <rPh sb="0" eb="2">
      <t>ネンゲツ</t>
    </rPh>
    <rPh sb="4" eb="6">
      <t>セイレキ</t>
    </rPh>
    <rPh sb="6" eb="7">
      <t>シモ</t>
    </rPh>
    <rPh sb="8" eb="9">
      <t>ケタ</t>
    </rPh>
    <phoneticPr fontId="1"/>
  </si>
  <si>
    <r>
      <t>購入電力(</t>
    </r>
    <r>
      <rPr>
        <sz val="9"/>
        <color indexed="10"/>
        <rFont val="ＭＳ Ｐ明朝"/>
        <family val="1"/>
        <charset val="128"/>
      </rPr>
      <t>契約1</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</si>
  <si>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購入電力(</t>
    </r>
    <r>
      <rPr>
        <sz val="9"/>
        <color indexed="10"/>
        <rFont val="ＭＳ Ｐ明朝"/>
        <family val="1"/>
        <charset val="128"/>
      </rPr>
      <t>契約2</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</si>
  <si>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化石燃料</t>
    </r>
    <r>
      <rPr>
        <sz val="8"/>
        <rFont val="ＭＳ Ｐ明朝"/>
        <family val="1"/>
        <charset val="128"/>
      </rPr>
      <t>(プルダウンで選択 ）</t>
    </r>
    <rPh sb="0" eb="2">
      <t>カセキ</t>
    </rPh>
    <rPh sb="2" eb="3">
      <t>ネン</t>
    </rPh>
    <rPh sb="3" eb="4">
      <t>リョウ</t>
    </rPh>
    <rPh sb="11" eb="13">
      <t>センタク</t>
    </rPh>
    <phoneticPr fontId="1"/>
  </si>
  <si>
    <t>石油コークス</t>
  </si>
  <si>
    <t>電力量</t>
    <rPh sb="0" eb="2">
      <t>デンリョク</t>
    </rPh>
    <rPh sb="2" eb="3">
      <t>リョウ</t>
    </rPh>
    <phoneticPr fontId="1"/>
  </si>
  <si>
    <t>太陽光発電自家消費分</t>
    <rPh sb="0" eb="3">
      <t>タイヨウコウ</t>
    </rPh>
    <rPh sb="3" eb="5">
      <t>ハツデン</t>
    </rPh>
    <rPh sb="5" eb="10">
      <t>ジカショウヒブン</t>
    </rPh>
    <phoneticPr fontId="1"/>
  </si>
  <si>
    <t>最大電力</t>
    <rPh sb="0" eb="2">
      <t>サイダイ</t>
    </rPh>
    <rPh sb="2" eb="4">
      <t>デンリョク</t>
    </rPh>
    <phoneticPr fontId="1"/>
  </si>
  <si>
    <t>太陽光発電自家消費分</t>
    <rPh sb="0" eb="3">
      <t>タイヨウコウ</t>
    </rPh>
    <rPh sb="3" eb="5">
      <t>ハツデン</t>
    </rPh>
    <rPh sb="5" eb="9">
      <t>ジカショウヒ</t>
    </rPh>
    <rPh sb="9" eb="10">
      <t>ブン</t>
    </rPh>
    <phoneticPr fontId="1"/>
  </si>
  <si>
    <t>バイオエタノール</t>
  </si>
  <si>
    <t>石油系炭化水素ガス</t>
    <rPh sb="0" eb="3">
      <t>セキユケイ</t>
    </rPh>
    <phoneticPr fontId="1"/>
  </si>
  <si>
    <t>GJ/千m3</t>
    <rPh sb="3" eb="4">
      <t>セン</t>
    </rPh>
    <phoneticPr fontId="1"/>
  </si>
  <si>
    <r>
      <t>上水</t>
    </r>
    <r>
      <rPr>
        <vertAlign val="superscript"/>
        <sz val="11"/>
        <color indexed="10"/>
        <rFont val="ＭＳ Ｐ明朝"/>
        <family val="1"/>
        <charset val="128"/>
      </rPr>
      <t>※2</t>
    </r>
    <rPh sb="0" eb="1">
      <t>ジョウ</t>
    </rPh>
    <rPh sb="1" eb="2">
      <t>スイ</t>
    </rPh>
    <phoneticPr fontId="1"/>
  </si>
  <si>
    <t>井水</t>
    <rPh sb="0" eb="2">
      <t>イスイ</t>
    </rPh>
    <phoneticPr fontId="1"/>
  </si>
  <si>
    <t>LNG（液化天然ガス)</t>
    <phoneticPr fontId="1"/>
  </si>
  <si>
    <t>kWh</t>
    <phoneticPr fontId="1"/>
  </si>
  <si>
    <t>㎥</t>
  </si>
  <si>
    <t/>
  </si>
  <si>
    <t>kWh</t>
  </si>
  <si>
    <t>天然ガス（LNGを除く)</t>
    <rPh sb="0" eb="2">
      <t>テンネン</t>
    </rPh>
    <rPh sb="9" eb="10">
      <t>ノゾ</t>
    </rPh>
    <phoneticPr fontId="1"/>
  </si>
  <si>
    <t>輸入原料炭</t>
    <rPh sb="0" eb="2">
      <t>ユニュウ</t>
    </rPh>
    <rPh sb="2" eb="4">
      <t>ゲンリョウ</t>
    </rPh>
    <phoneticPr fontId="1"/>
  </si>
  <si>
    <t>輸入一般炭</t>
    <rPh sb="0" eb="2">
      <t>ユニュウ</t>
    </rPh>
    <rPh sb="2" eb="4">
      <t>イッパン</t>
    </rPh>
    <phoneticPr fontId="1"/>
  </si>
  <si>
    <t>国産一般炭</t>
    <rPh sb="0" eb="2">
      <t>コクサン</t>
    </rPh>
    <rPh sb="2" eb="5">
      <t>イッパンタン</t>
    </rPh>
    <phoneticPr fontId="1"/>
  </si>
  <si>
    <t>輸入無煙炭</t>
    <rPh sb="0" eb="2">
      <t>ユニュウ</t>
    </rPh>
    <rPh sb="2" eb="5">
      <t>ムエンタン</t>
    </rPh>
    <phoneticPr fontId="1"/>
  </si>
  <si>
    <t>石炭コークス</t>
  </si>
  <si>
    <t>コールタール</t>
  </si>
  <si>
    <t>コークス炉ガス</t>
  </si>
  <si>
    <t>高炉ガス</t>
  </si>
  <si>
    <t>転炉ガス</t>
  </si>
  <si>
    <t>都市ガス</t>
  </si>
  <si>
    <t>合計</t>
    <rPh sb="0" eb="2">
      <t>ゴウケイ</t>
    </rPh>
    <phoneticPr fontId="1"/>
  </si>
  <si>
    <t>－</t>
    <phoneticPr fontId="1"/>
  </si>
  <si>
    <t>GJ/千kWh</t>
    <rPh sb="3" eb="4">
      <t>セン</t>
    </rPh>
    <phoneticPr fontId="1"/>
  </si>
  <si>
    <t>原油(kL)</t>
    <phoneticPr fontId="1"/>
  </si>
  <si>
    <t>原油(kL)</t>
  </si>
  <si>
    <t>－</t>
  </si>
  <si>
    <t>年間経費(千円)※4</t>
    <rPh sb="0" eb="2">
      <t>ネンカン</t>
    </rPh>
    <rPh sb="2" eb="4">
      <t>ケイヒ</t>
    </rPh>
    <rPh sb="5" eb="7">
      <t>センエン</t>
    </rPh>
    <phoneticPr fontId="1"/>
  </si>
  <si>
    <t>平均単価(円)</t>
    <rPh sb="0" eb="2">
      <t>ヘイキン</t>
    </rPh>
    <rPh sb="2" eb="4">
      <t>タンカ</t>
    </rPh>
    <rPh sb="5" eb="6">
      <t>エン</t>
    </rPh>
    <phoneticPr fontId="1"/>
  </si>
  <si>
    <t>（リストボックス）</t>
    <phoneticPr fontId="1"/>
  </si>
  <si>
    <t>非化石エネルギーを除いた原油換算</t>
    <rPh sb="0" eb="1">
      <t>ヒ</t>
    </rPh>
    <rPh sb="1" eb="3">
      <t>カセキ</t>
    </rPh>
    <rPh sb="9" eb="10">
      <t>ノゾ</t>
    </rPh>
    <rPh sb="12" eb="16">
      <t>ゲンユカンサン</t>
    </rPh>
    <phoneticPr fontId="1"/>
  </si>
  <si>
    <t>水道</t>
    <rPh sb="0" eb="2">
      <t>スイドウ</t>
    </rPh>
    <phoneticPr fontId="1"/>
  </si>
  <si>
    <t>※1  電力契約が３つ以上ある場合は、別紙で添付してください。</t>
    <rPh sb="11" eb="13">
      <t>イジョウ</t>
    </rPh>
    <rPh sb="19" eb="21">
      <t>ベッシ</t>
    </rPh>
    <rPh sb="22" eb="24">
      <t>テンプ</t>
    </rPh>
    <phoneticPr fontId="1"/>
  </si>
  <si>
    <t>GJ/GJ</t>
  </si>
  <si>
    <t>水力発電自家消費分</t>
    <rPh sb="0" eb="2">
      <t>スイリョク</t>
    </rPh>
    <rPh sb="2" eb="4">
      <t>ハツデン</t>
    </rPh>
    <rPh sb="4" eb="8">
      <t>ジカショウヒ</t>
    </rPh>
    <rPh sb="8" eb="9">
      <t>ブン</t>
    </rPh>
    <phoneticPr fontId="1"/>
  </si>
  <si>
    <t>GJ/千kWh</t>
    <rPh sb="3" eb="4">
      <t>セン</t>
    </rPh>
    <phoneticPr fontId="3"/>
  </si>
  <si>
    <t>(注)　水道料金については「検針票」、「支払伝票」などの数値を記入してください。</t>
    <rPh sb="1" eb="2">
      <t>チュウ</t>
    </rPh>
    <rPh sb="4" eb="6">
      <t>スイドウ</t>
    </rPh>
    <rPh sb="6" eb="8">
      <t>リョウキン</t>
    </rPh>
    <rPh sb="14" eb="17">
      <t>ケンシンヒョウ</t>
    </rPh>
    <rPh sb="20" eb="22">
      <t>シハラ</t>
    </rPh>
    <rPh sb="22" eb="24">
      <t>デンピョウ</t>
    </rPh>
    <rPh sb="28" eb="30">
      <t>スウチ</t>
    </rPh>
    <rPh sb="31" eb="33">
      <t>キニュウ</t>
    </rPh>
    <phoneticPr fontId="1"/>
  </si>
  <si>
    <t>木材</t>
    <rPh sb="0" eb="2">
      <t>モクザイ</t>
    </rPh>
    <phoneticPr fontId="2"/>
  </si>
  <si>
    <t>GJ/絶乾重量ｔ</t>
    <rPh sb="3" eb="4">
      <t>ゼッ</t>
    </rPh>
    <rPh sb="4" eb="5">
      <t>イヌイ</t>
    </rPh>
    <rPh sb="5" eb="7">
      <t>ジュウリョウ</t>
    </rPh>
    <phoneticPr fontId="2"/>
  </si>
  <si>
    <t xml:space="preserve">(注)　年間エネルギー使用量(原油換算値)は購入電力、化石燃料、非化石エネルギーの合計値になります。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41" eb="44">
      <t>ゴウケイチ</t>
    </rPh>
    <phoneticPr fontId="1"/>
  </si>
  <si>
    <t>木質廃材</t>
    <rPh sb="0" eb="2">
      <t>モクシツ</t>
    </rPh>
    <rPh sb="2" eb="4">
      <t>ハイザイ</t>
    </rPh>
    <phoneticPr fontId="1"/>
  </si>
  <si>
    <t>シート 2</t>
    <phoneticPr fontId="1"/>
  </si>
  <si>
    <t>バイオエタノール</t>
    <phoneticPr fontId="2"/>
  </si>
  <si>
    <t>GJ/kL</t>
  </si>
  <si>
    <t>バイオディーゼル</t>
    <phoneticPr fontId="2"/>
  </si>
  <si>
    <t>RDF</t>
  </si>
  <si>
    <t>GJ/ｔ</t>
  </si>
  <si>
    <t>RPF</t>
  </si>
  <si>
    <t>廃タイヤ</t>
    <rPh sb="0" eb="1">
      <t>ハイ</t>
    </rPh>
    <phoneticPr fontId="2"/>
  </si>
  <si>
    <t>廃プラスチック（一般廃棄物）</t>
    <rPh sb="0" eb="1">
      <t>ハイ</t>
    </rPh>
    <rPh sb="8" eb="13">
      <t>イッパンハイキブツ</t>
    </rPh>
    <phoneticPr fontId="2"/>
  </si>
  <si>
    <t>混合廃材</t>
    <rPh sb="0" eb="2">
      <t>コンゴウ</t>
    </rPh>
    <rPh sb="2" eb="4">
      <t>ハイザイ</t>
    </rPh>
    <phoneticPr fontId="1"/>
  </si>
  <si>
    <t>水素</t>
    <rPh sb="0" eb="2">
      <t>スイソ</t>
    </rPh>
    <phoneticPr fontId="2"/>
  </si>
  <si>
    <t>アンモニア</t>
  </si>
  <si>
    <t>太陽熱自家消費分</t>
    <rPh sb="0" eb="3">
      <t>タイヨウネツ</t>
    </rPh>
    <rPh sb="7" eb="8">
      <t>ブン</t>
    </rPh>
    <phoneticPr fontId="3"/>
  </si>
  <si>
    <t>黒液</t>
    <rPh sb="0" eb="2">
      <t>コクエキ</t>
    </rPh>
    <phoneticPr fontId="2"/>
  </si>
  <si>
    <t>バイオガス</t>
    <phoneticPr fontId="2"/>
  </si>
  <si>
    <t>GJ/千㎥</t>
    <rPh sb="3" eb="4">
      <t>セン</t>
    </rPh>
    <phoneticPr fontId="2"/>
  </si>
  <si>
    <t>その他バイオマス</t>
    <rPh sb="2" eb="3">
      <t>ホカ</t>
    </rPh>
    <phoneticPr fontId="1"/>
  </si>
  <si>
    <t>廃棄物ガス</t>
    <rPh sb="0" eb="3">
      <t>ハイキブツ</t>
    </rPh>
    <phoneticPr fontId="2"/>
  </si>
  <si>
    <t>太陽光発電自家消費分</t>
  </si>
  <si>
    <t>③LPG・灯油・重油等：　請求書、支払伝票などの帳票記載の数値を記入してください。</t>
    <rPh sb="5" eb="7">
      <t>トウユ</t>
    </rPh>
    <rPh sb="8" eb="10">
      <t>ジュウユ</t>
    </rPh>
    <rPh sb="10" eb="11">
      <t>トウ</t>
    </rPh>
    <rPh sb="13" eb="16">
      <t>セイキュウショ</t>
    </rPh>
    <rPh sb="17" eb="19">
      <t>シハライ</t>
    </rPh>
    <rPh sb="19" eb="21">
      <t>デンピョウ</t>
    </rPh>
    <rPh sb="24" eb="26">
      <t>チョウヒョウ</t>
    </rPh>
    <rPh sb="26" eb="28">
      <t>キサイ</t>
    </rPh>
    <rPh sb="29" eb="30">
      <t>カズ</t>
    </rPh>
    <rPh sb="30" eb="31">
      <t>アタイ</t>
    </rPh>
    <rPh sb="32" eb="34">
      <t>キニュウ</t>
    </rPh>
    <phoneticPr fontId="1"/>
  </si>
  <si>
    <t>庁舎</t>
    <phoneticPr fontId="47"/>
  </si>
  <si>
    <t>事務所</t>
    <phoneticPr fontId="47"/>
  </si>
  <si>
    <t>倉庫</t>
    <rPh sb="0" eb="2">
      <t>ソウコ</t>
    </rPh>
    <phoneticPr fontId="47"/>
  </si>
  <si>
    <t>地中熱自家消費分</t>
    <rPh sb="0" eb="3">
      <t>チチュウネツ</t>
    </rPh>
    <rPh sb="3" eb="8">
      <t>ジカショウヒブン</t>
    </rPh>
    <phoneticPr fontId="3"/>
  </si>
  <si>
    <t>廃油</t>
    <phoneticPr fontId="47"/>
  </si>
  <si>
    <t>(注)　非化石燃料の廃油とは鉱物由来の廃油のことです。</t>
    <rPh sb="1" eb="2">
      <t>チュウ</t>
    </rPh>
    <rPh sb="4" eb="7">
      <t>ヒカセキ</t>
    </rPh>
    <rPh sb="7" eb="9">
      <t>ネンリョウ</t>
    </rPh>
    <rPh sb="10" eb="12">
      <t>ハイユ</t>
    </rPh>
    <rPh sb="14" eb="16">
      <t>コウブツ</t>
    </rPh>
    <rPh sb="16" eb="18">
      <t>ユライ</t>
    </rPh>
    <rPh sb="19" eb="21">
      <t>ハイユ</t>
    </rPh>
    <phoneticPr fontId="1"/>
  </si>
  <si>
    <t>-----</t>
    <phoneticPr fontId="47"/>
  </si>
  <si>
    <t>産業用蒸気</t>
    <rPh sb="0" eb="3">
      <t>サンギョウヨウ</t>
    </rPh>
    <rPh sb="3" eb="5">
      <t>ジョウキ</t>
    </rPh>
    <phoneticPr fontId="1"/>
  </si>
  <si>
    <r>
      <rPr>
        <b/>
        <u/>
        <sz val="10"/>
        <color theme="1"/>
        <rFont val="ＭＳ 明朝"/>
        <family val="1"/>
        <charset val="128"/>
      </rPr>
      <t>該当するいずれかの□をチェック</t>
    </r>
    <r>
      <rPr>
        <sz val="10"/>
        <color theme="1"/>
        <rFont val="ＭＳ 明朝"/>
        <family val="1"/>
        <charset val="128"/>
      </rPr>
      <t>してください。</t>
    </r>
    <rPh sb="0" eb="2">
      <t>ガイトウ</t>
    </rPh>
    <phoneticPr fontId="47"/>
  </si>
  <si>
    <t>　　100kL未満で、低圧電力、高圧電力もしくは特別高圧電力で受電している事業所</t>
    <rPh sb="37" eb="40">
      <t>ジギョウショ</t>
    </rPh>
    <phoneticPr fontId="1"/>
  </si>
  <si>
    <t>Ⅱ. 会社法上の会社に該当せず、年間エネルギー使用量（原油換算値）が、</t>
    <rPh sb="3" eb="7">
      <t>カイシャホウジョウ</t>
    </rPh>
    <rPh sb="8" eb="10">
      <t>カイシャ</t>
    </rPh>
    <rPh sb="11" eb="13">
      <t>ガイトウ</t>
    </rPh>
    <rPh sb="16" eb="18">
      <t>ネンカン</t>
    </rPh>
    <rPh sb="23" eb="26">
      <t>シヨウリョウ</t>
    </rPh>
    <rPh sb="27" eb="29">
      <t>ゲンユ</t>
    </rPh>
    <rPh sb="29" eb="31">
      <t>カンサン</t>
    </rPh>
    <rPh sb="31" eb="32">
      <t>アタイ</t>
    </rPh>
    <phoneticPr fontId="47"/>
  </si>
  <si>
    <r>
      <t>(注2)　</t>
    </r>
    <r>
      <rPr>
        <b/>
        <u/>
        <sz val="10.5"/>
        <rFont val="ＭＳ Ｐ明朝"/>
        <family val="1"/>
        <charset val="128"/>
      </rPr>
      <t>事業所の外で使用している自動車等の電気・燃料(ガソリン・軽油等)はこちらに記載しないでください。</t>
    </r>
    <rPh sb="1" eb="2">
      <t>チュウ</t>
    </rPh>
    <rPh sb="5" eb="8">
      <t>ジギョウショ</t>
    </rPh>
    <rPh sb="9" eb="10">
      <t>ソト</t>
    </rPh>
    <rPh sb="11" eb="13">
      <t>シヨウ</t>
    </rPh>
    <rPh sb="17" eb="20">
      <t>ジドウシャ</t>
    </rPh>
    <rPh sb="20" eb="21">
      <t>トウ</t>
    </rPh>
    <rPh sb="22" eb="24">
      <t>デンキ</t>
    </rPh>
    <rPh sb="25" eb="27">
      <t>ネンリョウ</t>
    </rPh>
    <rPh sb="33" eb="35">
      <t>ケイユ</t>
    </rPh>
    <rPh sb="35" eb="36">
      <t>トウ</t>
    </rPh>
    <rPh sb="42" eb="44">
      <t>キサイ</t>
    </rPh>
    <phoneticPr fontId="1"/>
  </si>
  <si>
    <r>
      <t xml:space="preserve">最大
電力
</t>
    </r>
    <r>
      <rPr>
        <sz val="6"/>
        <rFont val="ＭＳ Ｐ明朝"/>
        <family val="1"/>
        <charset val="128"/>
      </rPr>
      <t>※2</t>
    </r>
    <rPh sb="0" eb="2">
      <t>サイダイ</t>
    </rPh>
    <rPh sb="3" eb="5">
      <t>デンリョク</t>
    </rPh>
    <phoneticPr fontId="1"/>
  </si>
  <si>
    <r>
      <t>上水</t>
    </r>
    <r>
      <rPr>
        <vertAlign val="superscript"/>
        <sz val="11"/>
        <rFont val="ＭＳ Ｐ明朝"/>
        <family val="1"/>
        <charset val="128"/>
      </rPr>
      <t>※3</t>
    </r>
    <rPh sb="0" eb="1">
      <t>ジョウ</t>
    </rPh>
    <rPh sb="1" eb="2">
      <t>スイ</t>
    </rPh>
    <phoneticPr fontId="1"/>
  </si>
  <si>
    <r>
      <t>中水</t>
    </r>
    <r>
      <rPr>
        <vertAlign val="superscript"/>
        <sz val="9"/>
        <rFont val="ＭＳ Ｐ明朝"/>
        <family val="1"/>
        <charset val="128"/>
      </rPr>
      <t>※4</t>
    </r>
    <rPh sb="0" eb="2">
      <t>チュウスイ</t>
    </rPh>
    <phoneticPr fontId="1"/>
  </si>
  <si>
    <r>
      <t>年間経費(千円)</t>
    </r>
    <r>
      <rPr>
        <b/>
        <vertAlign val="superscript"/>
        <sz val="10"/>
        <color rgb="FFFF0000"/>
        <rFont val="ＭＳ Ｐ明朝"/>
        <family val="1"/>
        <charset val="128"/>
      </rPr>
      <t>※5</t>
    </r>
    <rPh sb="0" eb="2">
      <t>ネンカン</t>
    </rPh>
    <rPh sb="2" eb="4">
      <t>ケイヒ</t>
    </rPh>
    <rPh sb="5" eb="7">
      <t>センエン</t>
    </rPh>
    <phoneticPr fontId="1"/>
  </si>
  <si>
    <t>※2　月々の最大電力は「明細書」等に記載されていれば記入してください。(契約電力とは異なります)</t>
    <rPh sb="3" eb="5">
      <t>ツキヅキ</t>
    </rPh>
    <rPh sb="6" eb="8">
      <t>サイダイ</t>
    </rPh>
    <rPh sb="8" eb="10">
      <t>デンリョク</t>
    </rPh>
    <rPh sb="12" eb="15">
      <t>メイサイショ</t>
    </rPh>
    <rPh sb="16" eb="17">
      <t>ナド</t>
    </rPh>
    <rPh sb="18" eb="20">
      <t>キサイ</t>
    </rPh>
    <rPh sb="26" eb="28">
      <t>キニュウ</t>
    </rPh>
    <rPh sb="36" eb="38">
      <t>ケイヤク</t>
    </rPh>
    <rPh sb="38" eb="40">
      <t>デンリョク</t>
    </rPh>
    <rPh sb="42" eb="43">
      <t>コト</t>
    </rPh>
    <phoneticPr fontId="1"/>
  </si>
  <si>
    <t>※2　月々の最大電力は「明細書」等に記載されていれば記入してください。(契約電力とは異なります)</t>
    <phoneticPr fontId="47"/>
  </si>
  <si>
    <t>※3　上水の支払金額には下水道料金も含めてください。なお、下水の使用量は不要です。</t>
    <rPh sb="3" eb="5">
      <t>ジョウスイ</t>
    </rPh>
    <rPh sb="6" eb="8">
      <t>シハライ</t>
    </rPh>
    <rPh sb="8" eb="10">
      <t>キンガク</t>
    </rPh>
    <rPh sb="12" eb="15">
      <t>ゲスイドウ</t>
    </rPh>
    <rPh sb="15" eb="17">
      <t>リョウキン</t>
    </rPh>
    <rPh sb="18" eb="19">
      <t>フク</t>
    </rPh>
    <rPh sb="29" eb="31">
      <t>ゲスイ</t>
    </rPh>
    <rPh sb="32" eb="34">
      <t>シヨウ</t>
    </rPh>
    <rPh sb="34" eb="35">
      <t>リョウ</t>
    </rPh>
    <rPh sb="36" eb="38">
      <t>フヨウ</t>
    </rPh>
    <phoneticPr fontId="1"/>
  </si>
  <si>
    <t>※4　中水とは、一度使用した上水をトイレ等に再利用する際の水のことです。</t>
    <rPh sb="3" eb="4">
      <t>チュウ</t>
    </rPh>
    <rPh sb="4" eb="5">
      <t>スイ</t>
    </rPh>
    <rPh sb="8" eb="10">
      <t>イチド</t>
    </rPh>
    <rPh sb="10" eb="12">
      <t>シヨウ</t>
    </rPh>
    <rPh sb="20" eb="21">
      <t>トウ</t>
    </rPh>
    <rPh sb="22" eb="25">
      <t>サイリヨウ</t>
    </rPh>
    <rPh sb="27" eb="28">
      <t>サイ</t>
    </rPh>
    <rPh sb="29" eb="30">
      <t>ミズ</t>
    </rPh>
    <phoneticPr fontId="1"/>
  </si>
  <si>
    <t>※5　年間経費には、基本料金を含めてください。</t>
    <rPh sb="3" eb="5">
      <t>ネンカン</t>
    </rPh>
    <rPh sb="5" eb="7">
      <t>ケイヒ</t>
    </rPh>
    <rPh sb="10" eb="12">
      <t>キホン</t>
    </rPh>
    <rPh sb="12" eb="14">
      <t>リョウキン</t>
    </rPh>
    <rPh sb="15" eb="16">
      <t>フク</t>
    </rPh>
    <phoneticPr fontId="1"/>
  </si>
  <si>
    <t xml:space="preserve">(注)　年間エネルギー使用量(原油換算値)は購入電力、化石燃料、非化石電力・燃料の合計値になります。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35" eb="37">
      <t>デンリョク</t>
    </rPh>
    <rPh sb="38" eb="40">
      <t>ネンリョウ</t>
    </rPh>
    <rPh sb="41" eb="44">
      <t>ゴウケイチ</t>
    </rPh>
    <phoneticPr fontId="1"/>
  </si>
  <si>
    <t>・現地診断実施後、約1ヶ月後に報告書を提出し、その後2週間後を目途に診断結果説明会を実施します。</t>
    <rPh sb="1" eb="5">
      <t>ゲンチシンダン</t>
    </rPh>
    <rPh sb="5" eb="8">
      <t>ジッシゴ</t>
    </rPh>
    <rPh sb="9" eb="10">
      <t>ヤク</t>
    </rPh>
    <rPh sb="12" eb="14">
      <t>ゲツゴ</t>
    </rPh>
    <rPh sb="15" eb="18">
      <t>ホウコクショ</t>
    </rPh>
    <rPh sb="19" eb="21">
      <t>テイシュツ</t>
    </rPh>
    <rPh sb="25" eb="26">
      <t>アト</t>
    </rPh>
    <rPh sb="27" eb="30">
      <t>シュウカンゴ</t>
    </rPh>
    <rPh sb="31" eb="33">
      <t>メド</t>
    </rPh>
    <rPh sb="34" eb="41">
      <t>シンダンケッカセツメイカイ</t>
    </rPh>
    <rPh sb="42" eb="44">
      <t>ジッシ</t>
    </rPh>
    <phoneticPr fontId="1"/>
  </si>
  <si>
    <t>　開催日等につきましては現地診断時にご相談させていただきます。</t>
    <rPh sb="12" eb="16">
      <t>ゲンチシンダン</t>
    </rPh>
    <rPh sb="19" eb="21">
      <t>ソウダン</t>
    </rPh>
    <phoneticPr fontId="1"/>
  </si>
  <si>
    <t>・同説明会では省エネ提案の実施方法やその効果についてご説明を行うもので、</t>
    <phoneticPr fontId="1"/>
  </si>
  <si>
    <t>万円</t>
  </si>
  <si>
    <t>Ⅰ. 中小企業者（中小企業基本法に定める中小企業者）</t>
    <rPh sb="7" eb="8">
      <t>シャ</t>
    </rPh>
    <rPh sb="17" eb="18">
      <t>サダ</t>
    </rPh>
    <rPh sb="20" eb="22">
      <t>チュウショウ</t>
    </rPh>
    <rPh sb="22" eb="24">
      <t>キギョウ</t>
    </rPh>
    <phoneticPr fontId="47"/>
  </si>
  <si>
    <t>診断先対象条件</t>
    <rPh sb="0" eb="2">
      <t>シンダン</t>
    </rPh>
    <rPh sb="2" eb="3">
      <t>サキ</t>
    </rPh>
    <rPh sb="3" eb="5">
      <t>タイショウ</t>
    </rPh>
    <rPh sb="5" eb="7">
      <t>ジョウケン</t>
    </rPh>
    <phoneticPr fontId="1"/>
  </si>
  <si>
    <r>
      <t>電力（契約1）</t>
    </r>
    <r>
      <rPr>
        <vertAlign val="superscript"/>
        <sz val="10"/>
        <rFont val="ＭＳ Ｐ明朝"/>
        <family val="1"/>
        <charset val="128"/>
      </rPr>
      <t>※1</t>
    </r>
    <rPh sb="0" eb="2">
      <t>デンリョク</t>
    </rPh>
    <rPh sb="3" eb="5">
      <t>ケイヤク</t>
    </rPh>
    <phoneticPr fontId="1"/>
  </si>
  <si>
    <r>
      <t>電力（契約2）</t>
    </r>
    <r>
      <rPr>
        <vertAlign val="superscript"/>
        <sz val="10"/>
        <rFont val="ＭＳ Ｐ明朝"/>
        <family val="1"/>
        <charset val="128"/>
      </rPr>
      <t>※1</t>
    </r>
    <rPh sb="0" eb="2">
      <t>デンリョク</t>
    </rPh>
    <rPh sb="3" eb="5">
      <t>ケイヤク</t>
    </rPh>
    <phoneticPr fontId="1"/>
  </si>
  <si>
    <t>空調機器種別</t>
    <rPh sb="2" eb="6">
      <t>キキシュベツ</t>
    </rPh>
    <phoneticPr fontId="47"/>
  </si>
  <si>
    <t xml:space="preserve"> 事業所名</t>
    <rPh sb="1" eb="4">
      <t>ジギョウショ</t>
    </rPh>
    <rPh sb="4" eb="5">
      <t>メイ</t>
    </rPh>
    <phoneticPr fontId="1"/>
  </si>
  <si>
    <t>申込者と同じ</t>
    <phoneticPr fontId="47"/>
  </si>
  <si>
    <t>機器</t>
    <rPh sb="0" eb="2">
      <t>キキ</t>
    </rPh>
    <phoneticPr fontId="1"/>
  </si>
  <si>
    <t>コンプレッサ</t>
    <phoneticPr fontId="1"/>
  </si>
  <si>
    <t>シート 3</t>
    <phoneticPr fontId="1"/>
  </si>
  <si>
    <t>7,920円</t>
    <phoneticPr fontId="1"/>
  </si>
  <si>
    <t>事務局にて申込内容を確認し、診断条件に該当している場合、サービス料金の請求書を</t>
    <rPh sb="0" eb="3">
      <t>ジムキョク</t>
    </rPh>
    <rPh sb="5" eb="7">
      <t>モウシコミ</t>
    </rPh>
    <rPh sb="7" eb="9">
      <t>ナイヨウ</t>
    </rPh>
    <rPh sb="10" eb="12">
      <t>カクニン</t>
    </rPh>
    <rPh sb="14" eb="16">
      <t>シンダン</t>
    </rPh>
    <rPh sb="16" eb="18">
      <t>ジョウケン</t>
    </rPh>
    <rPh sb="19" eb="21">
      <t>ガイトウ</t>
    </rPh>
    <rPh sb="25" eb="27">
      <t>バアイ</t>
    </rPh>
    <rPh sb="32" eb="34">
      <t>リョウキン</t>
    </rPh>
    <rPh sb="35" eb="38">
      <t>セイキュウショ</t>
    </rPh>
    <phoneticPr fontId="1"/>
  </si>
  <si>
    <r>
      <t>申込者様のメールアドレス宛にメールします。事務局にて</t>
    </r>
    <r>
      <rPr>
        <b/>
        <u/>
        <sz val="10"/>
        <rFont val="ＭＳ 明朝"/>
        <family val="1"/>
        <charset val="128"/>
      </rPr>
      <t>入金確認後に診断を実施します</t>
    </r>
    <r>
      <rPr>
        <u/>
        <sz val="10"/>
        <rFont val="ＭＳ 明朝"/>
        <family val="1"/>
        <charset val="128"/>
      </rPr>
      <t>。</t>
    </r>
    <rPh sb="21" eb="24">
      <t>ジムキョク</t>
    </rPh>
    <rPh sb="26" eb="28">
      <t>ニュウキン</t>
    </rPh>
    <rPh sb="28" eb="30">
      <t>カクニン</t>
    </rPh>
    <rPh sb="30" eb="31">
      <t>アト</t>
    </rPh>
    <rPh sb="32" eb="34">
      <t>シンダン</t>
    </rPh>
    <rPh sb="35" eb="37">
      <t>ジッシ</t>
    </rPh>
    <phoneticPr fontId="1"/>
  </si>
  <si>
    <r>
      <t>(</t>
    </r>
    <r>
      <rPr>
        <b/>
        <u/>
        <sz val="10"/>
        <color rgb="FFFF0000"/>
        <rFont val="ＭＳ 明朝"/>
        <family val="1"/>
        <charset val="128"/>
      </rPr>
      <t>必ずチェックしてください</t>
    </r>
    <r>
      <rPr>
        <b/>
        <sz val="10"/>
        <color rgb="FFFF0000"/>
        <rFont val="ＭＳ 明朝"/>
        <family val="1"/>
        <charset val="128"/>
      </rPr>
      <t>)</t>
    </r>
    <phoneticPr fontId="1"/>
  </si>
  <si>
    <r>
      <t xml:space="preserve"> ・</t>
    </r>
    <r>
      <rPr>
        <b/>
        <u/>
        <sz val="9"/>
        <rFont val="ＭＳ 明朝"/>
        <family val="1"/>
        <charset val="128"/>
      </rPr>
      <t>原油換算値(kL)は、本申込書P2の年間エネルギー使用量の表に入力すると自動計算されます</t>
    </r>
    <r>
      <rPr>
        <sz val="9"/>
        <rFont val="ＭＳ 明朝"/>
        <family val="1"/>
        <charset val="128"/>
      </rPr>
      <t>のでご利用下さい。</t>
    </r>
    <rPh sb="2" eb="4">
      <t>ゲンユ</t>
    </rPh>
    <rPh sb="4" eb="6">
      <t>カンサン</t>
    </rPh>
    <rPh sb="6" eb="7">
      <t>アタイ</t>
    </rPh>
    <rPh sb="13" eb="14">
      <t>ホン</t>
    </rPh>
    <rPh sb="14" eb="17">
      <t>モウシコミショ</t>
    </rPh>
    <rPh sb="20" eb="22">
      <t>ネンカン</t>
    </rPh>
    <rPh sb="27" eb="29">
      <t>シヨウ</t>
    </rPh>
    <rPh sb="31" eb="32">
      <t>オモテ</t>
    </rPh>
    <rPh sb="33" eb="35">
      <t>ニュウリョク</t>
    </rPh>
    <rPh sb="38" eb="40">
      <t>ジドウ</t>
    </rPh>
    <rPh sb="40" eb="42">
      <t>ケイサン</t>
    </rPh>
    <rPh sb="49" eb="51">
      <t>リヨウ</t>
    </rPh>
    <rPh sb="51" eb="52">
      <t>クダ</t>
    </rPh>
    <phoneticPr fontId="1"/>
  </si>
  <si>
    <t>ビル全体</t>
    <phoneticPr fontId="47"/>
  </si>
  <si>
    <t>共用部</t>
    <rPh sb="0" eb="3">
      <t>キョウヨウブ</t>
    </rPh>
    <phoneticPr fontId="47"/>
  </si>
  <si>
    <t>一部(</t>
    <phoneticPr fontId="47"/>
  </si>
  <si>
    <t>階～</t>
    <rPh sb="0" eb="1">
      <t>カイ</t>
    </rPh>
    <phoneticPr fontId="1"/>
  </si>
  <si>
    <t>階)</t>
    <rPh sb="0" eb="1">
      <t>カイ</t>
    </rPh>
    <phoneticPr fontId="1"/>
  </si>
  <si>
    <t>冷
房</t>
    <phoneticPr fontId="47"/>
  </si>
  <si>
    <t xml:space="preserve"> その他の場合</t>
    <phoneticPr fontId="47"/>
  </si>
  <si>
    <t xml:space="preserve"> [原油換算値100kL未満の申込用] </t>
    <phoneticPr fontId="47"/>
  </si>
  <si>
    <t>10,670円</t>
    <phoneticPr fontId="1"/>
  </si>
  <si>
    <t xml:space="preserve"> Ａ診断：専門家１人診断 + 診断結果説明会</t>
    <rPh sb="15" eb="22">
      <t>シンダンケッカセツメイカイ</t>
    </rPh>
    <phoneticPr fontId="1"/>
  </si>
  <si>
    <t>選択</t>
    <rPh sb="0" eb="2">
      <t>センタク</t>
    </rPh>
    <phoneticPr fontId="1"/>
  </si>
  <si>
    <r>
      <t xml:space="preserve"> 小規模診断：専門家１人診断(</t>
    </r>
    <r>
      <rPr>
        <b/>
        <sz val="9.5"/>
        <color rgb="FFFF0000"/>
        <rFont val="ＭＳ 明朝"/>
        <family val="1"/>
        <charset val="128"/>
      </rPr>
      <t>診断結果説明会なし</t>
    </r>
    <r>
      <rPr>
        <sz val="9.5"/>
        <color theme="1"/>
        <rFont val="ＭＳ 明朝"/>
        <family val="1"/>
        <charset val="128"/>
      </rPr>
      <t>)</t>
    </r>
    <rPh sb="1" eb="4">
      <t>ショウキボ</t>
    </rPh>
    <rPh sb="15" eb="19">
      <t>シンダンケッカ</t>
    </rPh>
    <phoneticPr fontId="1"/>
  </si>
  <si>
    <t>https://www.shindan-net.jp/service/pdf/shindan_agreement_20250404.pdf</t>
    <phoneticPr fontId="1"/>
  </si>
  <si>
    <t xml:space="preserve">  補助金申請予定</t>
    <phoneticPr fontId="47"/>
  </si>
  <si>
    <t>省エネ最適化診断申込書（2025年度）</t>
    <phoneticPr fontId="47"/>
  </si>
  <si>
    <r>
      <t xml:space="preserve"> （1）　主要設備（</t>
    </r>
    <r>
      <rPr>
        <b/>
        <sz val="12"/>
        <color theme="1"/>
        <rFont val="ＭＳ Ｐゴシック"/>
        <family val="3"/>
        <charset val="128"/>
        <scheme val="minor"/>
      </rPr>
      <t>おわかりになる範囲で該当項目にチェックして</t>
    </r>
    <r>
      <rPr>
        <b/>
        <sz val="12"/>
        <rFont val="ＭＳ Ｐゴシック"/>
        <family val="3"/>
        <charset val="128"/>
        <scheme val="minor"/>
      </rPr>
      <t>ください。）</t>
    </r>
    <rPh sb="5" eb="7">
      <t>シュヨウ</t>
    </rPh>
    <rPh sb="7" eb="9">
      <t>セツビ</t>
    </rPh>
    <rPh sb="17" eb="19">
      <t>ハンイ</t>
    </rPh>
    <rPh sb="20" eb="22">
      <t>ガイトウ</t>
    </rPh>
    <rPh sb="22" eb="24">
      <t>コウモク</t>
    </rPh>
    <phoneticPr fontId="1"/>
  </si>
  <si>
    <t>ブロア、ファン</t>
    <phoneticPr fontId="47"/>
  </si>
  <si>
    <t>工作機械</t>
    <phoneticPr fontId="47"/>
  </si>
  <si>
    <t>ポンプ</t>
    <phoneticPr fontId="47"/>
  </si>
  <si>
    <t>補助金申請のため</t>
    <rPh sb="0" eb="5">
      <t>ホジョキンシンセイ</t>
    </rPh>
    <phoneticPr fontId="47"/>
  </si>
  <si>
    <t xml:space="preserve"> 資本金</t>
    <rPh sb="1" eb="4">
      <t>シホンキン</t>
    </rPh>
    <phoneticPr fontId="1"/>
  </si>
  <si>
    <t>従業員数(会社)</t>
    <rPh sb="0" eb="4">
      <t>ジュウギョウインスウ</t>
    </rPh>
    <rPh sb="5" eb="7">
      <t>カイシャ</t>
    </rPh>
    <phoneticPr fontId="1"/>
  </si>
  <si>
    <t>(4)　診断結果説明会(A診断をお申込の場合)</t>
    <rPh sb="4" eb="6">
      <t>シンダン</t>
    </rPh>
    <rPh sb="6" eb="8">
      <t>ケッカ</t>
    </rPh>
    <rPh sb="8" eb="11">
      <t>セツメイカイ</t>
    </rPh>
    <rPh sb="13" eb="15">
      <t>シンダン</t>
    </rPh>
    <rPh sb="17" eb="19">
      <t>モウシコミ</t>
    </rPh>
    <rPh sb="20" eb="22">
      <t>バアイ</t>
    </rPh>
    <phoneticPr fontId="1"/>
  </si>
  <si>
    <t>7．特に診断を希望される内容（ご希望があればご記入ください）</t>
    <rPh sb="2" eb="3">
      <t>トク</t>
    </rPh>
    <rPh sb="4" eb="6">
      <t>シンダン</t>
    </rPh>
    <rPh sb="7" eb="9">
      <t>キボウ</t>
    </rPh>
    <rPh sb="12" eb="14">
      <t>ナイヨウ</t>
    </rPh>
    <rPh sb="16" eb="18">
      <t>キボウ</t>
    </rPh>
    <phoneticPr fontId="1"/>
  </si>
  <si>
    <t xml:space="preserve"> ・100kL以上の場合、この申込書は使用できません。ビル版の申込書をダウンロードしてご利用ください。</t>
    <rPh sb="7" eb="9">
      <t>イジョウ</t>
    </rPh>
    <phoneticPr fontId="47"/>
  </si>
  <si>
    <t xml:space="preserve"> 施設種別</t>
    <phoneticPr fontId="47"/>
  </si>
  <si>
    <t xml:space="preserve"> 診断対象範囲</t>
    <phoneticPr fontId="47"/>
  </si>
  <si>
    <t>建物延床面積</t>
    <phoneticPr fontId="47"/>
  </si>
  <si>
    <t>㎡</t>
    <phoneticPr fontId="47"/>
  </si>
  <si>
    <t>階数</t>
    <phoneticPr fontId="47"/>
  </si>
  <si>
    <t>地上</t>
    <rPh sb="0" eb="2">
      <t>チジョウ</t>
    </rPh>
    <phoneticPr fontId="47"/>
  </si>
  <si>
    <t>階</t>
    <phoneticPr fontId="47"/>
  </si>
  <si>
    <t>地下</t>
    <rPh sb="0" eb="2">
      <t>チカ</t>
    </rPh>
    <phoneticPr fontId="47"/>
  </si>
  <si>
    <t>年間使用日数</t>
    <phoneticPr fontId="47"/>
  </si>
  <si>
    <t>日</t>
    <rPh sb="0" eb="1">
      <t>ヒ</t>
    </rPh>
    <phoneticPr fontId="47"/>
  </si>
  <si>
    <t>1日の利用時間</t>
    <phoneticPr fontId="47"/>
  </si>
  <si>
    <t>冷凍・冷蔵設備</t>
    <phoneticPr fontId="1"/>
  </si>
  <si>
    <t>ボイラ</t>
    <phoneticPr fontId="47"/>
  </si>
  <si>
    <t>整理番号:B</t>
    <phoneticPr fontId="1"/>
  </si>
  <si>
    <t>5．建物の概要及び施設の稼働状況等</t>
    <rPh sb="2" eb="4">
      <t>タテモノ</t>
    </rPh>
    <rPh sb="5" eb="7">
      <t>ガイヨウ</t>
    </rPh>
    <rPh sb="7" eb="8">
      <t>オヨ</t>
    </rPh>
    <rPh sb="16" eb="17">
      <t>トウ</t>
    </rPh>
    <phoneticPr fontId="1"/>
  </si>
  <si>
    <t>空調</t>
    <phoneticPr fontId="47"/>
  </si>
  <si>
    <t>照明</t>
    <phoneticPr fontId="47"/>
  </si>
  <si>
    <t>補助金名</t>
    <phoneticPr fontId="47"/>
  </si>
  <si>
    <t>対象設備</t>
    <phoneticPr fontId="47"/>
  </si>
  <si>
    <t>その他(</t>
    <phoneticPr fontId="47"/>
  </si>
  <si>
    <t>)</t>
    <phoneticPr fontId="47"/>
  </si>
  <si>
    <t>暖
房</t>
    <phoneticPr fontId="47"/>
  </si>
  <si>
    <t>6．空調、その他保有設備</t>
    <rPh sb="2" eb="4">
      <t>クウチョウ</t>
    </rPh>
    <rPh sb="7" eb="8">
      <t>タ</t>
    </rPh>
    <rPh sb="8" eb="10">
      <t>ホユウ</t>
    </rPh>
    <rPh sb="10" eb="12">
      <t>セツビ</t>
    </rPh>
    <phoneticPr fontId="1"/>
  </si>
  <si>
    <t>太陽光発電設備</t>
    <phoneticPr fontId="47"/>
  </si>
  <si>
    <t>8．その他の情報</t>
    <rPh sb="4" eb="5">
      <t>タ</t>
    </rPh>
    <rPh sb="6" eb="8">
      <t>ジョウホウ</t>
    </rPh>
    <phoneticPr fontId="1"/>
  </si>
  <si>
    <t>このシートの他に、シートNo.2～3へのご記入をお願いします。</t>
    <rPh sb="21" eb="23">
      <t>キニュウ</t>
    </rPh>
    <phoneticPr fontId="47"/>
  </si>
  <si>
    <t>E-mail：ene@eccj.or.jp</t>
    <phoneticPr fontId="47"/>
  </si>
  <si>
    <t>FAX：03-5439-9738</t>
    <phoneticPr fontId="47"/>
  </si>
  <si>
    <t>照明</t>
    <phoneticPr fontId="1"/>
  </si>
  <si>
    <t>蛍光灯や場内水銀灯をLED等の高効率機器に更新したいので、具体的な効果が知りたい。</t>
    <phoneticPr fontId="1"/>
  </si>
  <si>
    <t>空調</t>
    <rPh sb="0" eb="2">
      <t>クウチョウ</t>
    </rPh>
    <phoneticPr fontId="1"/>
  </si>
  <si>
    <t>・中央空調から個別空調へ更新した場合の省エネ効果が知りたい。
・外気導入についての省エネ効果が知りたい。</t>
    <rPh sb="1" eb="3">
      <t>チュウオウ</t>
    </rPh>
    <rPh sb="3" eb="5">
      <t>クウチョウ</t>
    </rPh>
    <rPh sb="7" eb="9">
      <t>コベツ</t>
    </rPh>
    <rPh sb="9" eb="11">
      <t>クウチョウ</t>
    </rPh>
    <rPh sb="12" eb="14">
      <t>コウシン</t>
    </rPh>
    <rPh sb="16" eb="18">
      <t>バアイ</t>
    </rPh>
    <rPh sb="19" eb="20">
      <t>ショウ</t>
    </rPh>
    <rPh sb="22" eb="24">
      <t>コウカ</t>
    </rPh>
    <rPh sb="25" eb="26">
      <t>シ</t>
    </rPh>
    <rPh sb="32" eb="34">
      <t>ガイキ</t>
    </rPh>
    <rPh sb="34" eb="36">
      <t>ドウニュウ</t>
    </rPh>
    <rPh sb="41" eb="42">
      <t>ショウ</t>
    </rPh>
    <rPh sb="44" eb="46">
      <t>コウカ</t>
    </rPh>
    <rPh sb="47" eb="48">
      <t>シ</t>
    </rPh>
    <phoneticPr fontId="1"/>
  </si>
  <si>
    <t>小規模</t>
    <rPh sb="0" eb="3">
      <t>ショウキボ</t>
    </rPh>
    <phoneticPr fontId="1"/>
  </si>
  <si>
    <t>現在受付中の実施可能期間(Ⅰ期(5月～6月)・Ⅱ期(7月～8月)・Ⅲ期(9月～11月中旬)・</t>
    <rPh sb="0" eb="5">
      <t>ゲンザイウケツケチュウ</t>
    </rPh>
    <rPh sb="6" eb="8">
      <t>ジッシ</t>
    </rPh>
    <rPh sb="8" eb="10">
      <t>カノウ</t>
    </rPh>
    <rPh sb="10" eb="12">
      <t>キカン</t>
    </rPh>
    <rPh sb="12" eb="13">
      <t>ジキ</t>
    </rPh>
    <rPh sb="14" eb="15">
      <t>キ</t>
    </rPh>
    <rPh sb="17" eb="18">
      <t>ガツ</t>
    </rPh>
    <rPh sb="20" eb="21">
      <t>ガツ</t>
    </rPh>
    <rPh sb="24" eb="25">
      <t>キ</t>
    </rPh>
    <rPh sb="30" eb="31">
      <t>ガツ</t>
    </rPh>
    <rPh sb="34" eb="35">
      <t>キ</t>
    </rPh>
    <rPh sb="37" eb="38">
      <t>ガツ</t>
    </rPh>
    <rPh sb="42" eb="44">
      <t>チュウジュン</t>
    </rPh>
    <phoneticPr fontId="1"/>
  </si>
  <si>
    <t>管理部・管理課長</t>
    <rPh sb="0" eb="3">
      <t>カンリブ</t>
    </rPh>
    <rPh sb="4" eb="8">
      <t>カンリカチョウ</t>
    </rPh>
    <phoneticPr fontId="47"/>
  </si>
  <si>
    <t>省エネ　太郎</t>
    <rPh sb="0" eb="1">
      <t>ショウ</t>
    </rPh>
    <rPh sb="4" eb="6">
      <t>タロウ</t>
    </rPh>
    <phoneticPr fontId="47"/>
  </si>
  <si>
    <t>108-0023</t>
    <phoneticPr fontId="47"/>
  </si>
  <si>
    <t>都</t>
    <rPh sb="0" eb="1">
      <t>ト</t>
    </rPh>
    <phoneticPr fontId="47"/>
  </si>
  <si>
    <t>03-5439-9733</t>
    <phoneticPr fontId="47"/>
  </si>
  <si>
    <t>taro@ene.co.jp</t>
    <phoneticPr fontId="47"/>
  </si>
  <si>
    <t>所有する事業所(自社ビル)</t>
  </si>
  <si>
    <t>県</t>
    <rPh sb="0" eb="1">
      <t>ケン</t>
    </rPh>
    <phoneticPr fontId="47"/>
  </si>
  <si>
    <t>株式会社省エネ会</t>
    <rPh sb="0" eb="4">
      <t>カブシキガイシャ</t>
    </rPh>
    <rPh sb="4" eb="5">
      <t>ショウ</t>
    </rPh>
    <rPh sb="7" eb="8">
      <t>カイ</t>
    </rPh>
    <phoneticPr fontId="47"/>
  </si>
  <si>
    <t>港区芝浦2-11-5 五十嵐ビルディング</t>
    <rPh sb="0" eb="2">
      <t>ミナトク</t>
    </rPh>
    <rPh sb="2" eb="4">
      <t>シバウラ</t>
    </rPh>
    <rPh sb="11" eb="14">
      <t>イガラシ</t>
    </rPh>
    <phoneticPr fontId="47"/>
  </si>
  <si>
    <t>事務所</t>
  </si>
  <si>
    <t>東北支店</t>
    <rPh sb="0" eb="2">
      <t>トウホク</t>
    </rPh>
    <rPh sb="2" eb="4">
      <t>シテン</t>
    </rPh>
    <phoneticPr fontId="47"/>
  </si>
  <si>
    <t>秋田市山王○丁目△-□</t>
    <phoneticPr fontId="47"/>
  </si>
  <si>
    <t>010-8560</t>
    <phoneticPr fontId="47"/>
  </si>
  <si>
    <t>秋田県秋田市の補助金</t>
    <rPh sb="0" eb="6">
      <t>アキタケンアキタシ</t>
    </rPh>
    <rPh sb="7" eb="10">
      <t>ホジョキン</t>
    </rPh>
    <phoneticPr fontId="47"/>
  </si>
  <si>
    <t>6</t>
    <phoneticPr fontId="47"/>
  </si>
  <si>
    <t>00</t>
    <phoneticPr fontId="47"/>
  </si>
  <si>
    <t>下</t>
  </si>
  <si>
    <t>上</t>
  </si>
  <si>
    <t>中</t>
  </si>
  <si>
    <t>JR</t>
    <phoneticPr fontId="47"/>
  </si>
  <si>
    <t>仙台</t>
    <rPh sb="0" eb="2">
      <t>センダイ</t>
    </rPh>
    <phoneticPr fontId="47"/>
  </si>
  <si>
    <t>2日前にご連絡いただければ、仕出し弁当の手配可能です。(1食600円)　食事場所は社内事務所をお使いください。</t>
    <rPh sb="1" eb="2">
      <t>カ</t>
    </rPh>
    <rPh sb="2" eb="3">
      <t>マエ</t>
    </rPh>
    <rPh sb="5" eb="7">
      <t>レンラク</t>
    </rPh>
    <rPh sb="14" eb="16">
      <t>シダ</t>
    </rPh>
    <rPh sb="17" eb="19">
      <t>ベントウ</t>
    </rPh>
    <rPh sb="20" eb="22">
      <t>テハイ</t>
    </rPh>
    <rPh sb="22" eb="24">
      <t>カノウ</t>
    </rPh>
    <rPh sb="29" eb="30">
      <t>ショク</t>
    </rPh>
    <rPh sb="33" eb="34">
      <t>エン</t>
    </rPh>
    <rPh sb="36" eb="40">
      <t>ショクジバショ</t>
    </rPh>
    <rPh sb="41" eb="46">
      <t>シャナイジムショ</t>
    </rPh>
    <rPh sb="48" eb="49">
      <t>ツカ</t>
    </rPh>
    <phoneticPr fontId="47"/>
  </si>
  <si>
    <t>様式A-2-1(ビル簡易版)</t>
    <rPh sb="0" eb="2">
      <t>ヨウシキ</t>
    </rPh>
    <rPh sb="10" eb="13">
      <t>カンイバン</t>
    </rPh>
    <phoneticPr fontId="1"/>
  </si>
  <si>
    <t>現在2月中旬までの診断実施分受付中です。</t>
    <rPh sb="0" eb="2">
      <t>ゲンザイ</t>
    </rPh>
    <rPh sb="3" eb="4">
      <t>ガツ</t>
    </rPh>
    <rPh sb="4" eb="6">
      <t>チュウジュン</t>
    </rPh>
    <rPh sb="9" eb="17">
      <t>シンダンジッシブンウケツケチュウ</t>
    </rPh>
    <phoneticPr fontId="1"/>
  </si>
  <si>
    <t>申込日より3週間以降のご希望日を記入ください。</t>
    <phoneticPr fontId="47"/>
  </si>
  <si>
    <t>(4)　アンケート</t>
    <phoneticPr fontId="1"/>
  </si>
  <si>
    <t>(5)　その他、連絡事項等あればご記入ください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</si>
</sst>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aaa\)"/>
    <numFmt numFmtId="177" formatCode="0.0_);[Red]\(0.0\)"/>
    <numFmt numFmtId="178" formatCode="0.0_ "/>
    <numFmt numFmtId="179" formatCode="0.00_);[Red]\(0.00\)"/>
    <numFmt numFmtId="180" formatCode="0.00_ "/>
    <numFmt numFmtId="181" formatCode="#,##0.00_ ;[Red]\-#,##0.00\ "/>
    <numFmt numFmtId="182" formatCode="#,##0.0;[Red]\-#,##0.0"/>
    <numFmt numFmtId="183" formatCode="0.0"/>
    <numFmt numFmtId="184" formatCode="0_);[Red]\(0\)"/>
  </numFmts>
  <fonts count="10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14"/>
      <color indexed="9"/>
      <name val="ＭＳ Ｐ明朝"/>
      <family val="1"/>
      <charset val="128"/>
    </font>
    <font>
      <b/>
      <sz val="11"/>
      <color indexed="10"/>
      <name val="ＭＳ Ｐゴシック"/>
      <family val="3"/>
      <charset val="128"/>
    </font>
    <font>
      <sz val="18"/>
      <name val="ＭＳ Ｐ明朝"/>
      <family val="1"/>
      <charset val="128"/>
    </font>
    <font>
      <sz val="18"/>
      <name val="ＭＳ 明朝"/>
      <family val="1"/>
      <charset val="128"/>
    </font>
    <font>
      <b/>
      <sz val="11"/>
      <color indexed="8"/>
      <name val="ＭＳ Ｐゴシック"/>
      <family val="3"/>
      <charset val="128"/>
    </font>
    <font>
      <sz val="10"/>
      <name val="ＭＳ 明朝"/>
      <family val="1"/>
      <charset val="128"/>
    </font>
    <font>
      <sz val="8"/>
      <name val="ＭＳ 明朝"/>
      <family val="1"/>
      <charset val="128"/>
    </font>
    <font>
      <b/>
      <sz val="14"/>
      <color indexed="13"/>
      <name val="ＭＳ Ｐ明朝"/>
      <family val="1"/>
      <charset val="128"/>
    </font>
    <font>
      <sz val="11"/>
      <color theme="1"/>
      <name val="ＭＳ Ｐゴシック"/>
      <family val="3"/>
      <charset val="128"/>
      <scheme val="minor"/>
    </font>
    <font>
      <sz val="11"/>
      <color theme="1"/>
      <name val="ＭＳ Ｐ明朝"/>
      <family val="1"/>
      <charset val="128"/>
    </font>
    <font>
      <b/>
      <sz val="11"/>
      <color theme="1"/>
      <name val="ＭＳ Ｐゴシック"/>
      <family val="3"/>
      <charset val="128"/>
      <scheme val="minor"/>
    </font>
    <font>
      <b/>
      <sz val="10"/>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12"/>
      <name val="ＭＳ Ｐゴシック"/>
      <family val="3"/>
      <charset val="128"/>
      <scheme val="major"/>
    </font>
    <font>
      <b/>
      <sz val="12"/>
      <name val="ＭＳ Ｐゴシック"/>
      <family val="3"/>
      <charset val="128"/>
      <scheme val="major"/>
    </font>
    <font>
      <sz val="11"/>
      <color theme="1"/>
      <name val="ＭＳ 明朝"/>
      <family val="1"/>
      <charset val="128"/>
    </font>
    <font>
      <sz val="10"/>
      <color theme="1"/>
      <name val="ＭＳ Ｐ明朝"/>
      <family val="1"/>
      <charset val="128"/>
    </font>
    <font>
      <sz val="1"/>
      <color theme="0" tint="-0.34998626667073579"/>
      <name val="ＭＳ 明朝"/>
      <family val="1"/>
      <charset val="128"/>
    </font>
    <font>
      <sz val="10"/>
      <color theme="0" tint="-0.34998626667073579"/>
      <name val="ＭＳ 明朝"/>
      <family val="1"/>
      <charset val="128"/>
    </font>
    <font>
      <sz val="10"/>
      <name val="ＭＳ Ｐゴシック"/>
      <family val="3"/>
      <charset val="128"/>
      <scheme val="major"/>
    </font>
    <font>
      <sz val="8"/>
      <name val="ＭＳ Ｐゴシック"/>
      <family val="3"/>
      <charset val="128"/>
      <scheme val="major"/>
    </font>
    <font>
      <b/>
      <sz val="11"/>
      <name val="ＭＳ Ｐゴシック"/>
      <family val="3"/>
      <charset val="128"/>
      <scheme val="major"/>
    </font>
    <font>
      <sz val="18"/>
      <name val="ＭＳ Ｐゴシック"/>
      <family val="3"/>
      <charset val="128"/>
      <scheme val="major"/>
    </font>
    <font>
      <b/>
      <sz val="11"/>
      <color theme="1"/>
      <name val="ＭＳ Ｐゴシック"/>
      <family val="3"/>
      <charset val="128"/>
      <scheme val="major"/>
    </font>
    <font>
      <b/>
      <sz val="9"/>
      <color theme="1"/>
      <name val="ＭＳ ゴシック"/>
      <family val="3"/>
      <charset val="128"/>
    </font>
    <font>
      <b/>
      <sz val="11"/>
      <color theme="1"/>
      <name val="ＭＳ 明朝"/>
      <family val="1"/>
      <charset val="128"/>
    </font>
    <font>
      <b/>
      <sz val="11"/>
      <color theme="1"/>
      <name val="ＭＳ Ｐゴシック"/>
      <family val="3"/>
      <charset val="128"/>
    </font>
    <font>
      <sz val="10"/>
      <color theme="1" tint="0.14999847407452621"/>
      <name val="ＭＳ 明朝"/>
      <family val="1"/>
      <charset val="128"/>
    </font>
    <font>
      <sz val="10"/>
      <color theme="1" tint="0.14999847407452621"/>
      <name val="ＭＳ Ｐ明朝"/>
      <family val="1"/>
      <charset val="128"/>
    </font>
    <font>
      <sz val="18"/>
      <color theme="1" tint="0.14999847407452621"/>
      <name val="ＭＳ 明朝"/>
      <family val="1"/>
      <charset val="128"/>
    </font>
    <font>
      <b/>
      <sz val="14"/>
      <color theme="1"/>
      <name val="ＭＳ Ｐゴシック"/>
      <family val="3"/>
      <charset val="128"/>
      <scheme val="major"/>
    </font>
    <font>
      <sz val="11"/>
      <color theme="1" tint="0.14999847407452621"/>
      <name val="ＭＳ 明朝"/>
      <family val="1"/>
      <charset val="128"/>
    </font>
    <font>
      <sz val="12"/>
      <color theme="1"/>
      <name val="ＭＳ 明朝"/>
      <family val="1"/>
      <charset val="128"/>
    </font>
    <font>
      <sz val="9"/>
      <color rgb="FF000000"/>
      <name val="MS UI Gothic"/>
      <family val="3"/>
      <charset val="128"/>
    </font>
    <font>
      <sz val="10.5"/>
      <name val="ＭＳ 明朝"/>
      <family val="1"/>
      <charset val="128"/>
    </font>
    <font>
      <sz val="10.5"/>
      <color theme="1"/>
      <name val="ＭＳ 明朝"/>
      <family val="1"/>
      <charset val="128"/>
    </font>
    <font>
      <sz val="10.5"/>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9"/>
      <color rgb="FF000000"/>
      <name val="Meiryo UI"/>
      <family val="3"/>
      <charset val="128"/>
    </font>
    <font>
      <sz val="12"/>
      <color theme="1"/>
      <name val="ＭＳ Ｐゴシック"/>
      <family val="3"/>
      <charset val="128"/>
      <scheme val="minor"/>
    </font>
    <font>
      <b/>
      <u/>
      <sz val="10"/>
      <name val="ＭＳ 明朝"/>
      <family val="1"/>
      <charset val="128"/>
    </font>
    <font>
      <b/>
      <u/>
      <sz val="10"/>
      <color theme="1"/>
      <name val="ＭＳ 明朝"/>
      <family val="1"/>
      <charset val="128"/>
    </font>
    <font>
      <sz val="12"/>
      <color theme="1"/>
      <name val="ＭＳ Ｐ明朝"/>
      <family val="1"/>
      <charset val="128"/>
    </font>
    <font>
      <sz val="6"/>
      <name val="ＭＳ 明朝"/>
      <family val="1"/>
      <charset val="128"/>
    </font>
    <font>
      <sz val="6"/>
      <color theme="1"/>
      <name val="ＭＳ 明朝"/>
      <family val="1"/>
      <charset val="128"/>
    </font>
    <font>
      <u/>
      <sz val="10.5"/>
      <color theme="1"/>
      <name val="ＭＳ 明朝"/>
      <family val="1"/>
      <charset val="128"/>
    </font>
    <font>
      <sz val="8"/>
      <color theme="1"/>
      <name val="ＭＳ Ｐゴシック"/>
      <family val="3"/>
      <charset val="128"/>
      <scheme val="minor"/>
    </font>
    <font>
      <u/>
      <sz val="8"/>
      <name val="ＭＳ 明朝"/>
      <family val="1"/>
      <charset val="128"/>
    </font>
    <font>
      <u/>
      <sz val="11"/>
      <color theme="10"/>
      <name val="ＭＳ Ｐゴシック"/>
      <family val="3"/>
      <charset val="128"/>
      <scheme val="minor"/>
    </font>
    <font>
      <sz val="8"/>
      <color theme="1"/>
      <name val="ＭＳ Ｐゴシック"/>
      <family val="3"/>
      <charset val="128"/>
      <scheme val="major"/>
    </font>
    <font>
      <sz val="9"/>
      <color theme="1"/>
      <name val="ＭＳ Ｐゴシック"/>
      <family val="3"/>
      <charset val="128"/>
      <scheme val="minor"/>
    </font>
    <font>
      <sz val="9"/>
      <name val="ＭＳ Ｐゴシック"/>
      <family val="3"/>
      <charset val="128"/>
      <scheme val="major"/>
    </font>
    <font>
      <u/>
      <sz val="10"/>
      <name val="ＭＳ 明朝"/>
      <family val="1"/>
      <charset val="128"/>
    </font>
    <font>
      <sz val="9.5"/>
      <color theme="1"/>
      <name val="ＭＳ 明朝"/>
      <family val="1"/>
      <charset val="128"/>
    </font>
    <font>
      <sz val="9"/>
      <color rgb="FFFF0000"/>
      <name val="ＭＳ 明朝"/>
      <family val="1"/>
      <charset val="128"/>
    </font>
    <font>
      <sz val="9.5"/>
      <color theme="1"/>
      <name val="ＭＳ Ｐ明朝"/>
      <family val="1"/>
      <charset val="128"/>
    </font>
    <font>
      <sz val="9"/>
      <color theme="1"/>
      <name val="ＭＳ Ｐ明朝"/>
      <family val="1"/>
      <charset val="128"/>
    </font>
    <font>
      <b/>
      <sz val="10"/>
      <color rgb="FFFF0000"/>
      <name val="ＭＳ 明朝"/>
      <family val="1"/>
      <charset val="128"/>
    </font>
    <font>
      <b/>
      <sz val="9"/>
      <color rgb="FFFF0000"/>
      <name val="ＭＳ 明朝"/>
      <family val="1"/>
      <charset val="128"/>
    </font>
    <font>
      <sz val="9"/>
      <color rgb="FFFF0000"/>
      <name val="ＭＳ Ｐ明朝"/>
      <family val="1"/>
      <charset val="128"/>
    </font>
    <font>
      <sz val="14"/>
      <color indexed="9"/>
      <name val="ＭＳ Ｐゴシック"/>
      <family val="3"/>
      <charset val="128"/>
      <scheme val="minor"/>
    </font>
    <font>
      <b/>
      <sz val="12"/>
      <color indexed="9"/>
      <name val="ＭＳ Ｐ明朝"/>
      <family val="1"/>
      <charset val="128"/>
    </font>
    <font>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2"/>
      <color indexed="10"/>
      <name val="ＭＳ Ｐゴシック"/>
      <family val="3"/>
      <charset val="128"/>
    </font>
    <font>
      <sz val="12"/>
      <color indexed="10"/>
      <name val="ＭＳ Ｐゴシック"/>
      <family val="3"/>
      <charset val="128"/>
      <scheme val="minor"/>
    </font>
    <font>
      <sz val="10"/>
      <color indexed="10"/>
      <name val="ＭＳ Ｐ明朝"/>
      <family val="1"/>
      <charset val="128"/>
    </font>
    <font>
      <b/>
      <sz val="11"/>
      <name val="ＭＳ Ｐ明朝"/>
      <family val="1"/>
      <charset val="128"/>
    </font>
    <font>
      <sz val="11"/>
      <color indexed="10"/>
      <name val="ＭＳ Ｐ明朝"/>
      <family val="1"/>
      <charset val="128"/>
    </font>
    <font>
      <b/>
      <sz val="10"/>
      <name val="ＭＳ Ｐ明朝"/>
      <family val="1"/>
      <charset val="128"/>
    </font>
    <font>
      <u/>
      <sz val="10"/>
      <name val="ＭＳ Ｐ明朝"/>
      <family val="1"/>
      <charset val="128"/>
    </font>
    <font>
      <u/>
      <sz val="10.5"/>
      <name val="ＭＳ Ｐ明朝"/>
      <family val="1"/>
      <charset val="128"/>
    </font>
    <font>
      <b/>
      <u/>
      <sz val="10.5"/>
      <name val="ＭＳ Ｐ明朝"/>
      <family val="1"/>
      <charset val="128"/>
    </font>
    <font>
      <b/>
      <sz val="10"/>
      <name val="ＭＳ Ｐゴシック"/>
      <family val="3"/>
      <charset val="128"/>
      <scheme val="major"/>
    </font>
    <font>
      <b/>
      <sz val="12"/>
      <name val="ＭＳ Ｐ明朝"/>
      <family val="1"/>
      <charset val="128"/>
    </font>
    <font>
      <sz val="12"/>
      <name val="ＭＳ Ｐ明朝"/>
      <family val="1"/>
      <charset val="128"/>
    </font>
    <font>
      <vertAlign val="superscript"/>
      <sz val="10"/>
      <name val="ＭＳ Ｐ明朝"/>
      <family val="1"/>
      <charset val="128"/>
    </font>
    <font>
      <sz val="9"/>
      <color indexed="10"/>
      <name val="ＭＳ Ｐ明朝"/>
      <family val="1"/>
      <charset val="128"/>
    </font>
    <font>
      <sz val="8"/>
      <name val="ＭＳ Ｐ明朝"/>
      <family val="1"/>
      <charset val="128"/>
    </font>
    <font>
      <vertAlign val="superscript"/>
      <sz val="11"/>
      <name val="ＭＳ Ｐ明朝"/>
      <family val="1"/>
      <charset val="128"/>
    </font>
    <font>
      <vertAlign val="superscript"/>
      <sz val="9"/>
      <name val="ＭＳ Ｐ明朝"/>
      <family val="1"/>
      <charset val="128"/>
    </font>
    <font>
      <vertAlign val="superscript"/>
      <sz val="11"/>
      <color indexed="10"/>
      <name val="ＭＳ Ｐ明朝"/>
      <family val="1"/>
      <charset val="128"/>
    </font>
    <font>
      <b/>
      <sz val="10"/>
      <color rgb="FFFF0000"/>
      <name val="ＭＳ Ｐ明朝"/>
      <family val="1"/>
      <charset val="128"/>
    </font>
    <font>
      <b/>
      <vertAlign val="superscript"/>
      <sz val="10"/>
      <color rgb="FFFF0000"/>
      <name val="ＭＳ Ｐ明朝"/>
      <family val="1"/>
      <charset val="128"/>
    </font>
    <font>
      <sz val="6"/>
      <name val="ＭＳ Ｐ明朝"/>
      <family val="1"/>
      <charset val="128"/>
    </font>
    <font>
      <b/>
      <sz val="14"/>
      <color theme="1"/>
      <name val="ＭＳ 明朝"/>
      <family val="1"/>
      <charset val="128"/>
    </font>
    <font>
      <sz val="9"/>
      <name val="ＭＳ 明朝"/>
      <family val="1"/>
      <charset val="128"/>
    </font>
    <font>
      <b/>
      <sz val="12"/>
      <color theme="1"/>
      <name val="ＭＳ Ｐゴシック"/>
      <family val="3"/>
      <charset val="128"/>
      <scheme val="minor"/>
    </font>
    <font>
      <b/>
      <u/>
      <sz val="10"/>
      <color rgb="FFFF0000"/>
      <name val="ＭＳ 明朝"/>
      <family val="1"/>
      <charset val="128"/>
    </font>
    <font>
      <b/>
      <u/>
      <sz val="9"/>
      <name val="ＭＳ 明朝"/>
      <family val="1"/>
      <charset val="128"/>
    </font>
    <font>
      <sz val="1"/>
      <color theme="1"/>
      <name val="ＭＳ 明朝"/>
      <family val="1"/>
      <charset val="128"/>
    </font>
    <font>
      <b/>
      <sz val="10"/>
      <name val="ＭＳ 明朝"/>
      <family val="1"/>
      <charset val="128"/>
    </font>
    <font>
      <b/>
      <sz val="11"/>
      <color theme="0"/>
      <name val="ＭＳ Ｐゴシック"/>
      <family val="3"/>
      <charset val="128"/>
    </font>
    <font>
      <b/>
      <sz val="9.5"/>
      <color rgb="FFFF0000"/>
      <name val="ＭＳ 明朝"/>
      <family val="1"/>
      <charset val="128"/>
    </font>
  </fonts>
  <fills count="22">
    <fill>
      <patternFill patternType="none"/>
    </fill>
    <fill>
      <patternFill patternType="gray125"/>
    </fill>
    <fill>
      <patternFill patternType="solid">
        <fgColor indexed="42"/>
        <bgColor indexed="64"/>
      </patternFill>
    </fill>
    <fill>
      <patternFill patternType="solid">
        <fgColor indexed="21"/>
        <bgColor indexed="64"/>
      </patternFill>
    </fill>
    <fill>
      <patternFill patternType="solid">
        <fgColor indexed="16"/>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rgb="FFFF99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008080"/>
        <bgColor indexed="64"/>
      </patternFill>
    </fill>
    <fill>
      <patternFill patternType="solid">
        <fgColor indexed="8"/>
        <bgColor indexed="64"/>
      </patternFill>
    </fill>
    <fill>
      <patternFill patternType="solid">
        <fgColor indexed="55"/>
        <bgColor indexed="64"/>
      </patternFill>
    </fill>
    <fill>
      <patternFill patternType="solid">
        <fgColor indexed="10"/>
        <bgColor indexed="64"/>
      </patternFill>
    </fill>
    <fill>
      <patternFill patternType="solid">
        <fgColor indexed="45"/>
        <bgColor indexed="64"/>
      </patternFill>
    </fill>
    <fill>
      <patternFill patternType="solid">
        <fgColor rgb="FF969696"/>
        <bgColor indexed="64"/>
      </patternFill>
    </fill>
    <fill>
      <patternFill patternType="solid">
        <fgColor rgb="FFC00000"/>
        <bgColor indexed="64"/>
      </patternFill>
    </fill>
  </fills>
  <borders count="81">
    <border>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thin">
        <color theme="1"/>
      </top>
      <bottom style="thin">
        <color theme="1"/>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bottom/>
      <diagonal/>
    </border>
    <border>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double">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double">
        <color indexed="64"/>
      </top>
      <bottom style="hair">
        <color indexed="64"/>
      </bottom>
      <diagonal/>
    </border>
    <border>
      <left style="hair">
        <color indexed="64"/>
      </left>
      <right/>
      <top style="double">
        <color indexed="64"/>
      </top>
      <bottom/>
      <diagonal/>
    </border>
    <border>
      <left style="hair">
        <color indexed="64"/>
      </left>
      <right style="hair">
        <color indexed="64"/>
      </right>
      <top style="thin">
        <color indexed="64"/>
      </top>
      <bottom/>
      <diagonal/>
    </border>
  </borders>
  <cellStyleXfs count="6">
    <xf numFmtId="0" fontId="0" fillId="0" borderId="0">
      <alignment vertical="center"/>
    </xf>
    <xf numFmtId="38" fontId="14" fillId="0" borderId="0" applyFont="0" applyFill="0" applyBorder="0" applyAlignment="0" applyProtection="0">
      <alignment vertical="center"/>
    </xf>
    <xf numFmtId="38" fontId="2" fillId="0" borderId="0" applyFont="0" applyFill="0" applyBorder="0" applyAlignment="0" applyProtection="0">
      <alignment vertical="center"/>
    </xf>
    <xf numFmtId="0" fontId="15" fillId="0" borderId="38">
      <alignment vertical="center"/>
    </xf>
    <xf numFmtId="0" fontId="2" fillId="0" borderId="0">
      <alignment vertical="center"/>
    </xf>
    <xf numFmtId="0" fontId="58" fillId="0" borderId="0" applyNumberFormat="0" applyFill="0" applyBorder="0" applyAlignment="0" applyProtection="0">
      <alignment vertical="center"/>
    </xf>
  </cellStyleXfs>
  <cellXfs count="1006">
    <xf numFmtId="0" fontId="0" fillId="0" borderId="0" xfId="0">
      <alignment vertical="center"/>
    </xf>
    <xf numFmtId="0" fontId="19" fillId="2" borderId="0" xfId="0" applyFont="1" applyFill="1">
      <alignment vertical="center"/>
    </xf>
    <xf numFmtId="0" fontId="19" fillId="0" borderId="0" xfId="0" applyFont="1">
      <alignment vertical="center"/>
    </xf>
    <xf numFmtId="0" fontId="19" fillId="5" borderId="0" xfId="0" applyFont="1" applyFill="1">
      <alignment vertical="center"/>
    </xf>
    <xf numFmtId="0" fontId="3" fillId="2" borderId="0" xfId="4" applyFont="1" applyFill="1">
      <alignment vertical="center"/>
    </xf>
    <xf numFmtId="0" fontId="3" fillId="0" borderId="0" xfId="4" applyFont="1">
      <alignment vertical="center"/>
    </xf>
    <xf numFmtId="0" fontId="4" fillId="2" borderId="0" xfId="4" applyFont="1" applyFill="1">
      <alignment vertical="center"/>
    </xf>
    <xf numFmtId="0" fontId="3" fillId="5" borderId="0" xfId="4" applyFont="1" applyFill="1">
      <alignment vertical="center"/>
    </xf>
    <xf numFmtId="0" fontId="22" fillId="2" borderId="0" xfId="4" applyFont="1" applyFill="1">
      <alignment vertical="center"/>
    </xf>
    <xf numFmtId="0" fontId="22" fillId="0" borderId="0" xfId="4" applyFont="1">
      <alignment vertical="center"/>
    </xf>
    <xf numFmtId="0" fontId="11" fillId="9" borderId="0" xfId="0" applyFont="1" applyFill="1" applyProtection="1">
      <alignment vertical="center"/>
      <protection locked="0"/>
    </xf>
    <xf numFmtId="0" fontId="11" fillId="10" borderId="0" xfId="0" applyFont="1" applyFill="1">
      <alignment vertical="center"/>
    </xf>
    <xf numFmtId="0" fontId="24" fillId="0" borderId="0" xfId="0" applyFont="1">
      <alignment vertical="center"/>
    </xf>
    <xf numFmtId="0" fontId="12" fillId="10" borderId="0" xfId="0" applyFont="1" applyFill="1">
      <alignment vertical="center"/>
    </xf>
    <xf numFmtId="0" fontId="11" fillId="10" borderId="0" xfId="0" applyFont="1" applyFill="1" applyProtection="1">
      <alignment vertical="center"/>
      <protection locked="0"/>
    </xf>
    <xf numFmtId="0" fontId="22" fillId="2" borderId="0" xfId="4" applyFont="1" applyFill="1" applyProtection="1">
      <alignment vertical="center"/>
      <protection locked="0"/>
    </xf>
    <xf numFmtId="0" fontId="3" fillId="2" borderId="0" xfId="4" applyFont="1" applyFill="1" applyProtection="1">
      <alignment vertical="center"/>
      <protection locked="0"/>
    </xf>
    <xf numFmtId="0" fontId="19" fillId="5" borderId="0" xfId="0" applyFont="1" applyFill="1" applyProtection="1">
      <alignment vertical="center"/>
      <protection locked="0"/>
    </xf>
    <xf numFmtId="0" fontId="19" fillId="2" borderId="0" xfId="0" applyFont="1" applyFill="1" applyProtection="1">
      <alignment vertical="center"/>
      <protection locked="0"/>
    </xf>
    <xf numFmtId="0" fontId="24" fillId="5" borderId="0" xfId="0" applyFont="1" applyFill="1" applyProtection="1">
      <alignment vertical="center"/>
      <protection locked="0"/>
    </xf>
    <xf numFmtId="0" fontId="32" fillId="5" borderId="0" xfId="0" applyFont="1" applyFill="1">
      <alignment vertical="center"/>
    </xf>
    <xf numFmtId="0" fontId="20" fillId="6" borderId="1" xfId="0" applyFont="1" applyFill="1" applyBorder="1">
      <alignment vertical="center"/>
    </xf>
    <xf numFmtId="0" fontId="20" fillId="6" borderId="11" xfId="0" applyFont="1" applyFill="1" applyBorder="1">
      <alignment vertical="center"/>
    </xf>
    <xf numFmtId="0" fontId="35" fillId="5" borderId="0" xfId="0" applyFont="1" applyFill="1">
      <alignment vertical="center"/>
    </xf>
    <xf numFmtId="0" fontId="33" fillId="5" borderId="0" xfId="0" applyFont="1" applyFill="1">
      <alignment vertical="center"/>
    </xf>
    <xf numFmtId="0" fontId="36" fillId="13" borderId="0" xfId="0" applyFont="1" applyFill="1" applyProtection="1">
      <alignment vertical="center"/>
      <protection locked="0"/>
    </xf>
    <xf numFmtId="0" fontId="37" fillId="13" borderId="0" xfId="3" applyFont="1" applyFill="1" applyBorder="1">
      <alignment vertical="center"/>
    </xf>
    <xf numFmtId="0" fontId="36" fillId="13" borderId="0" xfId="0" applyFont="1" applyFill="1">
      <alignment vertical="center"/>
    </xf>
    <xf numFmtId="0" fontId="38" fillId="13" borderId="0" xfId="0" applyFont="1" applyFill="1">
      <alignment vertical="center"/>
    </xf>
    <xf numFmtId="0" fontId="6" fillId="3" borderId="0" xfId="4" applyFont="1" applyFill="1">
      <alignment vertical="center"/>
    </xf>
    <xf numFmtId="0" fontId="6" fillId="12" borderId="0" xfId="4" applyFont="1" applyFill="1">
      <alignment vertical="center"/>
    </xf>
    <xf numFmtId="0" fontId="22" fillId="12" borderId="0" xfId="4" applyFont="1" applyFill="1">
      <alignment vertical="center"/>
    </xf>
    <xf numFmtId="0" fontId="3" fillId="12" borderId="0" xfId="4" applyFont="1" applyFill="1">
      <alignment vertical="center"/>
    </xf>
    <xf numFmtId="0" fontId="19" fillId="12" borderId="0" xfId="0" applyFont="1" applyFill="1">
      <alignment vertical="center"/>
    </xf>
    <xf numFmtId="0" fontId="19" fillId="9" borderId="0" xfId="0" applyFont="1" applyFill="1" applyProtection="1">
      <alignment vertical="center"/>
      <protection locked="0"/>
    </xf>
    <xf numFmtId="0" fontId="19" fillId="5" borderId="0" xfId="0" applyFont="1" applyFill="1" applyAlignment="1">
      <alignment vertical="center" wrapText="1"/>
    </xf>
    <xf numFmtId="0" fontId="19" fillId="6" borderId="0" xfId="0" applyFont="1" applyFill="1" applyAlignment="1" applyProtection="1">
      <alignment horizontal="center" vertical="center"/>
      <protection locked="0"/>
    </xf>
    <xf numFmtId="0" fontId="19" fillId="6" borderId="0" xfId="0" applyFont="1" applyFill="1" applyProtection="1">
      <alignment vertical="center"/>
      <protection locked="0"/>
    </xf>
    <xf numFmtId="0" fontId="25" fillId="2" borderId="0" xfId="3" applyFont="1" applyFill="1" applyBorder="1">
      <alignment vertical="center"/>
    </xf>
    <xf numFmtId="0" fontId="18" fillId="5" borderId="0" xfId="0" applyFont="1" applyFill="1">
      <alignment vertical="center"/>
    </xf>
    <xf numFmtId="0" fontId="19" fillId="5" borderId="0" xfId="0" applyFont="1" applyFill="1" applyAlignment="1">
      <alignment horizontal="left" vertical="center"/>
    </xf>
    <xf numFmtId="0" fontId="20" fillId="5" borderId="0" xfId="0" applyFont="1" applyFill="1" applyAlignment="1">
      <alignment horizontal="left" vertical="center"/>
    </xf>
    <xf numFmtId="0" fontId="19" fillId="5" borderId="0" xfId="0" applyFont="1" applyFill="1" applyAlignment="1">
      <alignment vertical="center" shrinkToFit="1"/>
    </xf>
    <xf numFmtId="0" fontId="16" fillId="5" borderId="0" xfId="0" applyFont="1" applyFill="1">
      <alignment vertical="center"/>
    </xf>
    <xf numFmtId="0" fontId="21" fillId="5" borderId="0" xfId="0" applyFont="1" applyFill="1" applyAlignment="1">
      <alignment horizontal="center" vertical="center" wrapText="1"/>
    </xf>
    <xf numFmtId="0" fontId="20" fillId="5" borderId="0" xfId="0" applyFont="1" applyFill="1" applyAlignment="1">
      <alignment vertical="center" shrinkToFit="1"/>
    </xf>
    <xf numFmtId="0" fontId="20" fillId="5" borderId="0" xfId="0" applyFont="1" applyFill="1">
      <alignment vertical="center"/>
    </xf>
    <xf numFmtId="0" fontId="19" fillId="6" borderId="0" xfId="0" applyFont="1" applyFill="1">
      <alignment vertical="center"/>
    </xf>
    <xf numFmtId="0" fontId="19" fillId="6" borderId="0" xfId="0" applyFont="1" applyFill="1" applyAlignment="1">
      <alignment horizontal="center" vertical="center"/>
    </xf>
    <xf numFmtId="0" fontId="19" fillId="6" borderId="19" xfId="0" applyFont="1" applyFill="1" applyBorder="1">
      <alignment vertical="center"/>
    </xf>
    <xf numFmtId="0" fontId="19" fillId="6" borderId="11" xfId="0" applyFont="1" applyFill="1" applyBorder="1">
      <alignment vertical="center"/>
    </xf>
    <xf numFmtId="0" fontId="19" fillId="6" borderId="21" xfId="0" applyFont="1" applyFill="1" applyBorder="1">
      <alignment vertical="center"/>
    </xf>
    <xf numFmtId="0" fontId="22" fillId="5" borderId="0" xfId="4" applyFont="1" applyFill="1">
      <alignment vertical="center"/>
    </xf>
    <xf numFmtId="0" fontId="31" fillId="5" borderId="0" xfId="4" applyFont="1" applyFill="1">
      <alignment vertical="center"/>
    </xf>
    <xf numFmtId="0" fontId="8" fillId="5" borderId="0" xfId="4" applyFont="1" applyFill="1">
      <alignment vertical="center"/>
    </xf>
    <xf numFmtId="0" fontId="9" fillId="5" borderId="0" xfId="0" applyFont="1" applyFill="1">
      <alignment vertical="center"/>
    </xf>
    <xf numFmtId="0" fontId="23" fillId="2" borderId="0" xfId="4" applyFont="1" applyFill="1">
      <alignment vertical="center"/>
    </xf>
    <xf numFmtId="0" fontId="19" fillId="5" borderId="0" xfId="0" applyFont="1" applyFill="1" applyAlignment="1">
      <alignment horizontal="left" vertical="center" wrapText="1"/>
    </xf>
    <xf numFmtId="0" fontId="15" fillId="2" borderId="0" xfId="3" applyFill="1" applyBorder="1">
      <alignment vertical="center"/>
    </xf>
    <xf numFmtId="0" fontId="30" fillId="2" borderId="0" xfId="4" applyFont="1" applyFill="1">
      <alignment vertical="center"/>
    </xf>
    <xf numFmtId="0" fontId="19" fillId="9" borderId="0" xfId="0" applyFont="1" applyFill="1">
      <alignment vertical="center"/>
    </xf>
    <xf numFmtId="0" fontId="26" fillId="9" borderId="0" xfId="0" applyFont="1" applyFill="1">
      <alignment vertical="center"/>
    </xf>
    <xf numFmtId="0" fontId="45" fillId="9" borderId="0" xfId="0" applyFont="1" applyFill="1">
      <alignment vertical="center"/>
    </xf>
    <xf numFmtId="0" fontId="19" fillId="9" borderId="0" xfId="0" applyFont="1" applyFill="1" applyAlignment="1">
      <alignment horizontal="center" vertical="top"/>
    </xf>
    <xf numFmtId="0" fontId="44" fillId="9" borderId="0" xfId="0" applyFont="1" applyFill="1">
      <alignment vertical="center"/>
    </xf>
    <xf numFmtId="0" fontId="44" fillId="5" borderId="0" xfId="0" applyFont="1" applyFill="1" applyAlignment="1">
      <alignment horizontal="left" vertical="center" wrapText="1"/>
    </xf>
    <xf numFmtId="0" fontId="44" fillId="5" borderId="0" xfId="0" applyFont="1" applyFill="1">
      <alignment vertical="center"/>
    </xf>
    <xf numFmtId="0" fontId="17" fillId="5" borderId="0" xfId="0" applyFont="1" applyFill="1">
      <alignment vertical="center"/>
    </xf>
    <xf numFmtId="0" fontId="44" fillId="5" borderId="0" xfId="0" applyFont="1" applyFill="1" applyAlignment="1">
      <alignment horizontal="left" vertical="center"/>
    </xf>
    <xf numFmtId="0" fontId="11" fillId="5" borderId="0" xfId="0" applyFont="1" applyFill="1" applyAlignment="1">
      <alignment horizontal="left" vertical="center"/>
    </xf>
    <xf numFmtId="0" fontId="43" fillId="5" borderId="0" xfId="0" applyFont="1" applyFill="1" applyAlignment="1">
      <alignment horizontal="left" vertical="top" wrapText="1"/>
    </xf>
    <xf numFmtId="0" fontId="19" fillId="6" borderId="35" xfId="1" applyNumberFormat="1" applyFont="1" applyFill="1" applyBorder="1" applyAlignment="1" applyProtection="1">
      <alignment vertical="center"/>
    </xf>
    <xf numFmtId="0" fontId="19" fillId="7" borderId="0" xfId="0" applyFont="1" applyFill="1" applyAlignment="1">
      <alignment horizontal="left" vertical="center" wrapText="1"/>
    </xf>
    <xf numFmtId="0" fontId="44" fillId="7" borderId="0" xfId="0" applyFont="1" applyFill="1">
      <alignment vertical="center"/>
    </xf>
    <xf numFmtId="0" fontId="41" fillId="7" borderId="0" xfId="0" applyFont="1" applyFill="1" applyAlignment="1">
      <alignment horizontal="left" vertical="center"/>
    </xf>
    <xf numFmtId="0" fontId="19" fillId="5" borderId="0" xfId="0" applyFont="1" applyFill="1" applyAlignment="1">
      <alignment horizontal="center" vertical="center"/>
    </xf>
    <xf numFmtId="0" fontId="19" fillId="6" borderId="10" xfId="0" applyFont="1" applyFill="1" applyBorder="1">
      <alignment vertical="center"/>
    </xf>
    <xf numFmtId="0" fontId="20" fillId="5" borderId="0" xfId="0" applyFont="1" applyFill="1" applyAlignment="1">
      <alignment vertical="top" shrinkToFit="1"/>
    </xf>
    <xf numFmtId="0" fontId="19" fillId="6" borderId="26" xfId="0" applyFont="1" applyFill="1" applyBorder="1">
      <alignment vertical="center"/>
    </xf>
    <xf numFmtId="0" fontId="41" fillId="7" borderId="0" xfId="0" applyFont="1" applyFill="1">
      <alignment vertical="center"/>
    </xf>
    <xf numFmtId="0" fontId="19" fillId="5" borderId="0" xfId="0" applyFont="1" applyFill="1" applyAlignment="1">
      <alignment horizontal="center" vertical="center" shrinkToFit="1"/>
    </xf>
    <xf numFmtId="0" fontId="12" fillId="7" borderId="0" xfId="0" applyFont="1" applyFill="1">
      <alignment vertical="center"/>
    </xf>
    <xf numFmtId="0" fontId="19" fillId="7" borderId="0" xfId="0" applyFont="1" applyFill="1">
      <alignment vertical="center"/>
    </xf>
    <xf numFmtId="0" fontId="12" fillId="9" borderId="0" xfId="0" applyFont="1" applyFill="1" applyProtection="1">
      <alignment vertical="center"/>
      <protection locked="0"/>
    </xf>
    <xf numFmtId="0" fontId="46" fillId="9" borderId="0" xfId="0" applyFont="1" applyFill="1" applyProtection="1">
      <alignment vertical="center"/>
      <protection locked="0"/>
    </xf>
    <xf numFmtId="0" fontId="53" fillId="9" borderId="20" xfId="0" applyFont="1" applyFill="1" applyBorder="1" applyProtection="1">
      <alignment vertical="center"/>
      <protection locked="0"/>
    </xf>
    <xf numFmtId="0" fontId="54" fillId="9" borderId="20" xfId="0" applyFont="1" applyFill="1" applyBorder="1" applyProtection="1">
      <alignment vertical="center"/>
      <protection locked="0"/>
    </xf>
    <xf numFmtId="0" fontId="12" fillId="9" borderId="0" xfId="0" applyFont="1" applyFill="1" applyAlignment="1" applyProtection="1">
      <alignment horizontal="center" vertical="top"/>
      <protection locked="0"/>
    </xf>
    <xf numFmtId="0" fontId="19" fillId="9" borderId="0" xfId="0" applyFont="1" applyFill="1" applyAlignment="1" applyProtection="1">
      <alignment horizontal="center" vertical="top"/>
      <protection locked="0"/>
    </xf>
    <xf numFmtId="0" fontId="19" fillId="7" borderId="0" xfId="0" applyFont="1" applyFill="1" applyAlignment="1">
      <alignment horizontal="center" vertical="top"/>
    </xf>
    <xf numFmtId="0" fontId="44" fillId="5" borderId="0" xfId="0" applyFont="1" applyFill="1" applyAlignment="1">
      <alignment vertical="center" wrapText="1"/>
    </xf>
    <xf numFmtId="0" fontId="0" fillId="5" borderId="0" xfId="0" applyFill="1" applyAlignment="1">
      <alignment vertical="center" wrapText="1"/>
    </xf>
    <xf numFmtId="0" fontId="55" fillId="5" borderId="0" xfId="0" applyFont="1" applyFill="1" applyAlignment="1">
      <alignment vertical="center" wrapText="1"/>
    </xf>
    <xf numFmtId="0" fontId="44" fillId="2" borderId="0" xfId="0" applyFont="1" applyFill="1">
      <alignment vertical="center"/>
    </xf>
    <xf numFmtId="0" fontId="56" fillId="9" borderId="0" xfId="0" applyFont="1" applyFill="1" applyProtection="1">
      <alignment vertical="center"/>
      <protection locked="0"/>
    </xf>
    <xf numFmtId="0" fontId="45" fillId="9" borderId="0" xfId="0" applyFont="1" applyFill="1" applyProtection="1">
      <alignment vertical="center"/>
      <protection locked="0"/>
    </xf>
    <xf numFmtId="0" fontId="45" fillId="7" borderId="0" xfId="0" applyFont="1" applyFill="1">
      <alignment vertical="center"/>
    </xf>
    <xf numFmtId="0" fontId="44" fillId="9" borderId="0" xfId="0" applyFont="1" applyFill="1" applyProtection="1">
      <alignment vertical="center"/>
      <protection locked="0"/>
    </xf>
    <xf numFmtId="0" fontId="51" fillId="5" borderId="0" xfId="0" applyFont="1" applyFill="1" applyAlignment="1">
      <alignment horizontal="left" vertical="center"/>
    </xf>
    <xf numFmtId="0" fontId="57" fillId="9" borderId="0" xfId="0" applyFont="1" applyFill="1" applyProtection="1">
      <alignment vertical="center"/>
      <protection locked="0"/>
    </xf>
    <xf numFmtId="0" fontId="20" fillId="5" borderId="0" xfId="0" applyFont="1" applyFill="1" applyAlignment="1">
      <alignment horizontal="left" vertical="top" wrapText="1" shrinkToFit="1"/>
    </xf>
    <xf numFmtId="0" fontId="27" fillId="9" borderId="0" xfId="0" applyFont="1" applyFill="1" applyProtection="1">
      <alignment vertical="center"/>
      <protection locked="0"/>
    </xf>
    <xf numFmtId="0" fontId="26" fillId="9" borderId="0" xfId="0" applyFont="1" applyFill="1" applyProtection="1">
      <alignment vertical="center"/>
      <protection locked="0"/>
    </xf>
    <xf numFmtId="0" fontId="26" fillId="7" borderId="0" xfId="0" applyFont="1" applyFill="1">
      <alignment vertical="center"/>
    </xf>
    <xf numFmtId="0" fontId="20" fillId="5" borderId="0" xfId="0" applyFont="1" applyFill="1" applyAlignment="1">
      <alignment horizontal="right" vertical="center"/>
    </xf>
    <xf numFmtId="0" fontId="24" fillId="13" borderId="0" xfId="0" applyFont="1" applyFill="1">
      <alignment vertical="center"/>
    </xf>
    <xf numFmtId="0" fontId="24" fillId="9" borderId="0" xfId="0" applyFont="1" applyFill="1" applyProtection="1">
      <alignment vertical="center"/>
      <protection locked="0"/>
    </xf>
    <xf numFmtId="0" fontId="24" fillId="9" borderId="0" xfId="0" applyFont="1" applyFill="1">
      <alignment vertical="center"/>
    </xf>
    <xf numFmtId="0" fontId="24" fillId="7" borderId="0" xfId="0" applyFont="1" applyFill="1">
      <alignment vertical="center"/>
    </xf>
    <xf numFmtId="0" fontId="19" fillId="6" borderId="26" xfId="0" applyFont="1" applyFill="1" applyBorder="1" applyAlignment="1">
      <alignment vertical="center" shrinkToFit="1"/>
    </xf>
    <xf numFmtId="0" fontId="19" fillId="6" borderId="34" xfId="0" applyFont="1" applyFill="1" applyBorder="1" applyAlignment="1">
      <alignment vertical="center" shrinkToFit="1"/>
    </xf>
    <xf numFmtId="0" fontId="19" fillId="6" borderId="2" xfId="0" applyFont="1" applyFill="1" applyBorder="1">
      <alignment vertical="center"/>
    </xf>
    <xf numFmtId="0" fontId="19" fillId="6" borderId="1" xfId="0" applyFont="1" applyFill="1" applyBorder="1">
      <alignment vertical="center"/>
    </xf>
    <xf numFmtId="0" fontId="17" fillId="5" borderId="0" xfId="0" applyFont="1" applyFill="1" applyAlignment="1">
      <alignment horizontal="center" vertical="center"/>
    </xf>
    <xf numFmtId="0" fontId="24" fillId="5" borderId="0" xfId="0" applyFont="1" applyFill="1" applyAlignment="1">
      <alignment vertical="center" shrinkToFit="1"/>
    </xf>
    <xf numFmtId="0" fontId="0" fillId="5" borderId="0" xfId="0" applyFill="1">
      <alignment vertical="center"/>
    </xf>
    <xf numFmtId="0" fontId="19" fillId="6" borderId="37" xfId="0" applyFont="1" applyFill="1" applyBorder="1">
      <alignment vertical="center"/>
    </xf>
    <xf numFmtId="0" fontId="19" fillId="6" borderId="37" xfId="0" applyFont="1" applyFill="1" applyBorder="1" applyAlignment="1">
      <alignment vertical="center" shrinkToFit="1"/>
    </xf>
    <xf numFmtId="0" fontId="19" fillId="6" borderId="44" xfId="0" applyFont="1" applyFill="1" applyBorder="1" applyAlignment="1">
      <alignment vertical="center" shrinkToFit="1"/>
    </xf>
    <xf numFmtId="0" fontId="19" fillId="6" borderId="31" xfId="1" applyNumberFormat="1" applyFont="1" applyFill="1" applyBorder="1" applyAlignment="1" applyProtection="1">
      <alignment vertical="center"/>
    </xf>
    <xf numFmtId="0" fontId="19" fillId="6" borderId="30" xfId="0" applyFont="1" applyFill="1" applyBorder="1">
      <alignment vertical="center"/>
    </xf>
    <xf numFmtId="0" fontId="19" fillId="6" borderId="30" xfId="0" applyFont="1" applyFill="1" applyBorder="1" applyAlignment="1">
      <alignment vertical="center" shrinkToFit="1"/>
    </xf>
    <xf numFmtId="0" fontId="19" fillId="6" borderId="32" xfId="0" applyFont="1" applyFill="1" applyBorder="1" applyAlignment="1">
      <alignment vertical="center" shrinkToFit="1"/>
    </xf>
    <xf numFmtId="0" fontId="19" fillId="9" borderId="20" xfId="0" applyFont="1" applyFill="1" applyBorder="1" applyProtection="1">
      <alignment vertical="center"/>
      <protection locked="0"/>
    </xf>
    <xf numFmtId="0" fontId="19" fillId="5" borderId="23" xfId="0" applyFont="1" applyFill="1" applyBorder="1">
      <alignment vertical="center"/>
    </xf>
    <xf numFmtId="0" fontId="20" fillId="5" borderId="0" xfId="0" applyFont="1" applyFill="1" applyAlignment="1">
      <alignment vertical="top"/>
    </xf>
    <xf numFmtId="0" fontId="59" fillId="5" borderId="0" xfId="0" applyFont="1" applyFill="1" applyAlignment="1">
      <alignment horizontal="left" vertical="center"/>
    </xf>
    <xf numFmtId="0" fontId="16" fillId="2" borderId="0" xfId="4" applyFont="1" applyFill="1">
      <alignment vertical="center"/>
    </xf>
    <xf numFmtId="0" fontId="3" fillId="5" borderId="0" xfId="4" applyFont="1" applyFill="1" applyProtection="1">
      <alignment vertical="center"/>
      <protection locked="0"/>
    </xf>
    <xf numFmtId="0" fontId="8" fillId="5" borderId="0" xfId="4" applyFont="1" applyFill="1" applyProtection="1">
      <alignment vertical="center"/>
      <protection locked="0"/>
    </xf>
    <xf numFmtId="0" fontId="9" fillId="5" borderId="0" xfId="0" applyFont="1" applyFill="1" applyProtection="1">
      <alignment vertical="center"/>
      <protection locked="0"/>
    </xf>
    <xf numFmtId="0" fontId="9" fillId="5" borderId="0" xfId="0" applyFont="1" applyFill="1" applyAlignment="1" applyProtection="1">
      <alignment horizontal="right" vertical="center"/>
      <protection locked="0"/>
    </xf>
    <xf numFmtId="0" fontId="33" fillId="5" borderId="0" xfId="0" applyFont="1" applyFill="1" applyProtection="1">
      <alignment vertical="center"/>
      <protection locked="0"/>
    </xf>
    <xf numFmtId="0" fontId="19" fillId="6" borderId="7" xfId="0" applyFont="1" applyFill="1" applyBorder="1" applyAlignment="1">
      <alignment horizontal="center" vertical="center"/>
    </xf>
    <xf numFmtId="0" fontId="19" fillId="6" borderId="7" xfId="0" applyFont="1" applyFill="1" applyBorder="1">
      <alignment vertical="center"/>
    </xf>
    <xf numFmtId="0" fontId="19" fillId="6" borderId="11" xfId="0" applyFont="1" applyFill="1" applyBorder="1" applyProtection="1">
      <alignment vertical="center"/>
      <protection locked="0"/>
    </xf>
    <xf numFmtId="0" fontId="4" fillId="6" borderId="47" xfId="4" applyFont="1" applyFill="1" applyBorder="1">
      <alignment vertical="center"/>
    </xf>
    <xf numFmtId="0" fontId="4" fillId="6" borderId="48" xfId="4" applyFont="1" applyFill="1" applyBorder="1">
      <alignment vertical="center"/>
    </xf>
    <xf numFmtId="0" fontId="15" fillId="6" borderId="0" xfId="3" applyFill="1" applyBorder="1">
      <alignment vertical="center"/>
    </xf>
    <xf numFmtId="0" fontId="25" fillId="6" borderId="0" xfId="3" applyFont="1" applyFill="1" applyBorder="1">
      <alignment vertical="center"/>
    </xf>
    <xf numFmtId="0" fontId="5" fillId="2" borderId="0" xfId="4" applyFont="1" applyFill="1" applyAlignment="1">
      <alignment horizontal="left" vertical="center"/>
    </xf>
    <xf numFmtId="0" fontId="61" fillId="5" borderId="0" xfId="4" applyFont="1" applyFill="1">
      <alignment vertical="center"/>
    </xf>
    <xf numFmtId="0" fontId="5" fillId="2" borderId="0" xfId="4" applyFont="1" applyFill="1">
      <alignment vertical="center"/>
    </xf>
    <xf numFmtId="0" fontId="5" fillId="7" borderId="47" xfId="4" applyFont="1" applyFill="1" applyBorder="1" applyAlignment="1" applyProtection="1">
      <alignment horizontal="center" vertical="center"/>
      <protection locked="0"/>
    </xf>
    <xf numFmtId="0" fontId="19" fillId="9" borderId="0" xfId="0" applyFont="1" applyFill="1" applyAlignment="1" applyProtection="1">
      <alignment vertical="center" wrapText="1"/>
      <protection locked="0"/>
    </xf>
    <xf numFmtId="0" fontId="20" fillId="5" borderId="0" xfId="0" applyFont="1" applyFill="1" applyAlignment="1"/>
    <xf numFmtId="0" fontId="19" fillId="5" borderId="0" xfId="0" applyFont="1" applyFill="1" applyAlignment="1">
      <alignment vertical="top"/>
    </xf>
    <xf numFmtId="0" fontId="19" fillId="5" borderId="0" xfId="0" applyFont="1" applyFill="1" applyAlignment="1">
      <alignment horizontal="left" vertical="top"/>
    </xf>
    <xf numFmtId="0" fontId="19" fillId="5" borderId="0" xfId="0" applyFont="1" applyFill="1" applyAlignment="1">
      <alignment horizontal="center" vertical="top"/>
    </xf>
    <xf numFmtId="0" fontId="19" fillId="5" borderId="0" xfId="0" applyFont="1" applyFill="1" applyAlignment="1">
      <alignment horizontal="center" vertical="top" shrinkToFit="1"/>
    </xf>
    <xf numFmtId="0" fontId="19" fillId="2" borderId="0" xfId="0" applyFont="1" applyFill="1" applyAlignment="1">
      <alignment vertical="top"/>
    </xf>
    <xf numFmtId="0" fontId="20" fillId="5" borderId="0" xfId="0" applyFont="1" applyFill="1" applyAlignment="1">
      <alignment horizontal="left" vertical="top"/>
    </xf>
    <xf numFmtId="0" fontId="21" fillId="5" borderId="0" xfId="0" applyFont="1" applyFill="1" applyAlignment="1">
      <alignment horizontal="center" vertical="top" wrapText="1"/>
    </xf>
    <xf numFmtId="0" fontId="19" fillId="5" borderId="0" xfId="0" applyFont="1" applyFill="1" applyAlignment="1">
      <alignment vertical="top" shrinkToFit="1"/>
    </xf>
    <xf numFmtId="0" fontId="12" fillId="9" borderId="0" xfId="0" applyFont="1" applyFill="1" applyAlignment="1" applyProtection="1">
      <alignment vertical="top"/>
      <protection locked="0"/>
    </xf>
    <xf numFmtId="0" fontId="27" fillId="9" borderId="0" xfId="0" applyFont="1" applyFill="1" applyAlignment="1" applyProtection="1">
      <alignment vertical="top"/>
      <protection locked="0"/>
    </xf>
    <xf numFmtId="0" fontId="26" fillId="9" borderId="0" xfId="0" applyFont="1" applyFill="1" applyAlignment="1" applyProtection="1">
      <alignment vertical="top"/>
      <protection locked="0"/>
    </xf>
    <xf numFmtId="0" fontId="26" fillId="9" borderId="0" xfId="0" applyFont="1" applyFill="1" applyAlignment="1">
      <alignment vertical="top"/>
    </xf>
    <xf numFmtId="0" fontId="26" fillId="7" borderId="0" xfId="0" applyFont="1" applyFill="1" applyAlignment="1">
      <alignment vertical="top"/>
    </xf>
    <xf numFmtId="0" fontId="19" fillId="6" borderId="0" xfId="0" applyFont="1" applyFill="1" applyAlignment="1">
      <alignment horizontal="left" vertical="center"/>
    </xf>
    <xf numFmtId="0" fontId="25" fillId="6" borderId="0" xfId="0" applyFont="1" applyFill="1" applyAlignment="1" applyProtection="1">
      <alignment vertical="center" shrinkToFit="1"/>
      <protection locked="0"/>
    </xf>
    <xf numFmtId="0" fontId="39" fillId="5" borderId="0" xfId="0" applyFont="1" applyFill="1" applyAlignment="1">
      <alignment horizontal="center" vertical="center"/>
    </xf>
    <xf numFmtId="0" fontId="4" fillId="6" borderId="11" xfId="0" applyFont="1" applyFill="1" applyBorder="1" applyAlignment="1" applyProtection="1">
      <alignment vertical="center" shrinkToFit="1"/>
      <protection locked="0"/>
    </xf>
    <xf numFmtId="0" fontId="25" fillId="6" borderId="0" xfId="0" applyFont="1" applyFill="1" applyProtection="1">
      <alignment vertical="center"/>
      <protection locked="0"/>
    </xf>
    <xf numFmtId="0" fontId="63" fillId="5" borderId="0" xfId="0" applyFont="1" applyFill="1">
      <alignment vertical="center"/>
    </xf>
    <xf numFmtId="0" fontId="39" fillId="5" borderId="0" xfId="0" applyFont="1" applyFill="1">
      <alignment vertical="center"/>
    </xf>
    <xf numFmtId="0" fontId="32" fillId="5" borderId="11" xfId="0" applyFont="1" applyFill="1" applyBorder="1">
      <alignment vertical="center"/>
    </xf>
    <xf numFmtId="0" fontId="64" fillId="5" borderId="0" xfId="0" applyFont="1" applyFill="1" applyAlignment="1">
      <alignment vertical="top"/>
    </xf>
    <xf numFmtId="0" fontId="63" fillId="6" borderId="0" xfId="0" applyFont="1" applyFill="1">
      <alignment vertical="center"/>
    </xf>
    <xf numFmtId="0" fontId="63" fillId="6" borderId="0" xfId="0" applyFont="1" applyFill="1" applyProtection="1">
      <alignment vertical="center"/>
      <protection locked="0"/>
    </xf>
    <xf numFmtId="0" fontId="63" fillId="6" borderId="11" xfId="0" applyFont="1" applyFill="1" applyBorder="1">
      <alignment vertical="center"/>
    </xf>
    <xf numFmtId="0" fontId="65" fillId="6" borderId="0" xfId="0" applyFont="1" applyFill="1" applyProtection="1">
      <alignment vertical="center"/>
      <protection locked="0"/>
    </xf>
    <xf numFmtId="0" fontId="20" fillId="6" borderId="23" xfId="0" applyFont="1" applyFill="1" applyBorder="1">
      <alignment vertical="center"/>
    </xf>
    <xf numFmtId="0" fontId="20" fillId="6" borderId="23" xfId="0" applyFont="1" applyFill="1" applyBorder="1" applyAlignment="1">
      <alignment vertical="center" shrinkToFit="1"/>
    </xf>
    <xf numFmtId="0" fontId="20" fillId="6" borderId="21" xfId="0" applyFont="1" applyFill="1" applyBorder="1" applyProtection="1">
      <alignment vertical="center"/>
      <protection locked="0"/>
    </xf>
    <xf numFmtId="0" fontId="63" fillId="5" borderId="11" xfId="0" applyFont="1" applyFill="1" applyBorder="1">
      <alignment vertical="center"/>
    </xf>
    <xf numFmtId="0" fontId="67" fillId="5" borderId="0" xfId="0" applyFont="1" applyFill="1" applyAlignment="1">
      <alignment horizontal="left" vertical="center"/>
    </xf>
    <xf numFmtId="0" fontId="68" fillId="5" borderId="0" xfId="0" applyFont="1" applyFill="1" applyAlignment="1">
      <alignment vertical="top"/>
    </xf>
    <xf numFmtId="0" fontId="19" fillId="6" borderId="29" xfId="0" applyFont="1" applyFill="1" applyBorder="1">
      <alignment vertical="center"/>
    </xf>
    <xf numFmtId="0" fontId="19" fillId="6" borderId="28" xfId="0" applyFont="1" applyFill="1" applyBorder="1">
      <alignment vertical="center"/>
    </xf>
    <xf numFmtId="0" fontId="19" fillId="6" borderId="31" xfId="0" applyFont="1" applyFill="1" applyBorder="1">
      <alignment vertical="center"/>
    </xf>
    <xf numFmtId="0" fontId="20" fillId="6" borderId="30" xfId="0" applyFont="1" applyFill="1" applyBorder="1">
      <alignment vertical="center"/>
    </xf>
    <xf numFmtId="0" fontId="19" fillId="6" borderId="43" xfId="0" applyFont="1" applyFill="1" applyBorder="1">
      <alignment vertical="center"/>
    </xf>
    <xf numFmtId="0" fontId="19" fillId="6" borderId="39" xfId="1" applyNumberFormat="1" applyFont="1" applyFill="1" applyBorder="1" applyAlignment="1" applyProtection="1">
      <alignment vertical="center"/>
    </xf>
    <xf numFmtId="0" fontId="25" fillId="6" borderId="40" xfId="1" applyNumberFormat="1" applyFont="1" applyFill="1" applyBorder="1" applyAlignment="1" applyProtection="1">
      <alignment vertical="center" shrinkToFit="1"/>
      <protection locked="0"/>
    </xf>
    <xf numFmtId="0" fontId="19" fillId="6" borderId="52" xfId="0" applyFont="1" applyFill="1" applyBorder="1">
      <alignment vertical="center"/>
    </xf>
    <xf numFmtId="0" fontId="19" fillId="6" borderId="53" xfId="0" applyFont="1" applyFill="1" applyBorder="1">
      <alignment vertical="center"/>
    </xf>
    <xf numFmtId="0" fontId="19" fillId="6" borderId="57" xfId="0" applyFont="1" applyFill="1" applyBorder="1">
      <alignment vertical="center"/>
    </xf>
    <xf numFmtId="38" fontId="19" fillId="6" borderId="30" xfId="1" applyFont="1" applyFill="1" applyBorder="1" applyAlignment="1" applyProtection="1">
      <alignment vertical="center"/>
      <protection locked="0"/>
    </xf>
    <xf numFmtId="0" fontId="19" fillId="6" borderId="33" xfId="0" applyFont="1" applyFill="1" applyBorder="1">
      <alignment vertical="center"/>
    </xf>
    <xf numFmtId="0" fontId="17" fillId="5" borderId="11" xfId="0" applyFont="1" applyFill="1" applyBorder="1" applyAlignment="1">
      <alignment horizontal="center" vertical="center"/>
    </xf>
    <xf numFmtId="0" fontId="19" fillId="5" borderId="11" xfId="0" applyFont="1" applyFill="1" applyBorder="1">
      <alignment vertical="center"/>
    </xf>
    <xf numFmtId="0" fontId="19" fillId="5" borderId="11" xfId="0" applyFont="1" applyFill="1" applyBorder="1" applyAlignment="1">
      <alignment vertical="center" shrinkToFit="1"/>
    </xf>
    <xf numFmtId="0" fontId="19" fillId="5" borderId="11" xfId="0" applyFont="1" applyFill="1" applyBorder="1" applyAlignment="1">
      <alignment horizontal="center" vertical="center" shrinkToFit="1"/>
    </xf>
    <xf numFmtId="0" fontId="19" fillId="6" borderId="1" xfId="1" applyNumberFormat="1" applyFont="1" applyFill="1" applyBorder="1" applyAlignment="1" applyProtection="1">
      <alignment horizontal="left" vertical="center"/>
    </xf>
    <xf numFmtId="0" fontId="26" fillId="6" borderId="28" xfId="0" applyFont="1" applyFill="1" applyBorder="1">
      <alignment vertical="center"/>
    </xf>
    <xf numFmtId="0" fontId="19" fillId="5" borderId="7" xfId="0" applyFont="1" applyFill="1" applyBorder="1">
      <alignment vertical="center"/>
    </xf>
    <xf numFmtId="0" fontId="19" fillId="6" borderId="54" xfId="0" applyFont="1" applyFill="1" applyBorder="1">
      <alignment vertical="center"/>
    </xf>
    <xf numFmtId="0" fontId="69" fillId="2" borderId="0" xfId="4" applyFont="1" applyFill="1">
      <alignment vertical="center"/>
    </xf>
    <xf numFmtId="0" fontId="19" fillId="6" borderId="44" xfId="0" applyFont="1" applyFill="1" applyBorder="1">
      <alignment vertical="center"/>
    </xf>
    <xf numFmtId="0" fontId="17" fillId="6" borderId="54" xfId="0" applyFont="1" applyFill="1" applyBorder="1" applyAlignment="1">
      <alignment wrapText="1"/>
    </xf>
    <xf numFmtId="0" fontId="17" fillId="6" borderId="28" xfId="0" applyFont="1" applyFill="1" applyBorder="1" applyAlignment="1">
      <alignment wrapText="1"/>
    </xf>
    <xf numFmtId="0" fontId="39" fillId="5" borderId="11" xfId="0" applyFont="1" applyFill="1" applyBorder="1">
      <alignment vertical="center"/>
    </xf>
    <xf numFmtId="0" fontId="4" fillId="16" borderId="0" xfId="4" applyFont="1" applyFill="1">
      <alignment vertical="center"/>
    </xf>
    <xf numFmtId="0" fontId="70" fillId="17" borderId="0" xfId="4" applyFont="1" applyFill="1">
      <alignment vertical="center"/>
    </xf>
    <xf numFmtId="0" fontId="4" fillId="0" borderId="0" xfId="4" applyFont="1">
      <alignment vertical="center"/>
    </xf>
    <xf numFmtId="0" fontId="73" fillId="19" borderId="0" xfId="4" applyFont="1" applyFill="1">
      <alignment vertical="center"/>
    </xf>
    <xf numFmtId="0" fontId="74" fillId="19" borderId="0" xfId="4" applyFont="1" applyFill="1">
      <alignment vertical="center"/>
    </xf>
    <xf numFmtId="0" fontId="73" fillId="0" borderId="0" xfId="4" applyFont="1">
      <alignment vertical="center"/>
    </xf>
    <xf numFmtId="0" fontId="4" fillId="19" borderId="0" xfId="0" applyFont="1" applyFill="1">
      <alignment vertical="center"/>
    </xf>
    <xf numFmtId="0" fontId="73" fillId="2" borderId="0" xfId="4" applyFont="1" applyFill="1">
      <alignment vertical="center"/>
    </xf>
    <xf numFmtId="0" fontId="73" fillId="5" borderId="0" xfId="4" applyFont="1" applyFill="1">
      <alignment vertical="center"/>
    </xf>
    <xf numFmtId="0" fontId="70" fillId="20" borderId="0" xfId="4" applyFont="1" applyFill="1">
      <alignment vertical="center"/>
    </xf>
    <xf numFmtId="0" fontId="75" fillId="2" borderId="0" xfId="4" applyFont="1" applyFill="1">
      <alignment vertical="center"/>
    </xf>
    <xf numFmtId="0" fontId="76" fillId="19" borderId="0" xfId="4" applyFont="1" applyFill="1">
      <alignment vertical="center"/>
    </xf>
    <xf numFmtId="0" fontId="75" fillId="19" borderId="0" xfId="4" applyFont="1" applyFill="1">
      <alignment vertical="center"/>
    </xf>
    <xf numFmtId="0" fontId="78" fillId="19" borderId="0" xfId="4" quotePrefix="1" applyFont="1" applyFill="1" applyAlignment="1">
      <alignment horizontal="left" vertical="center"/>
    </xf>
    <xf numFmtId="0" fontId="4" fillId="17" borderId="12" xfId="0" applyFont="1" applyFill="1" applyBorder="1" applyAlignment="1"/>
    <xf numFmtId="0" fontId="79" fillId="17" borderId="8" xfId="0" quotePrefix="1" applyFont="1" applyFill="1" applyBorder="1" applyAlignment="1">
      <alignment horizontal="left" vertical="center"/>
    </xf>
    <xf numFmtId="0" fontId="4" fillId="17" borderId="8" xfId="0" applyFont="1" applyFill="1" applyBorder="1" applyAlignment="1"/>
    <xf numFmtId="0" fontId="4" fillId="17" borderId="9" xfId="0" applyFont="1" applyFill="1" applyBorder="1" applyAlignment="1"/>
    <xf numFmtId="0" fontId="76" fillId="2" borderId="0" xfId="4" applyFont="1" applyFill="1">
      <alignment vertical="center"/>
    </xf>
    <xf numFmtId="0" fontId="78" fillId="2" borderId="0" xfId="4" quotePrefix="1" applyFont="1" applyFill="1" applyAlignment="1">
      <alignment horizontal="left" vertical="center"/>
    </xf>
    <xf numFmtId="0" fontId="76" fillId="17" borderId="0" xfId="4" applyFont="1" applyFill="1">
      <alignment vertical="center"/>
    </xf>
    <xf numFmtId="0" fontId="3" fillId="19" borderId="0" xfId="4" applyFont="1" applyFill="1">
      <alignment vertical="center"/>
    </xf>
    <xf numFmtId="0" fontId="80" fillId="19" borderId="0" xfId="4" applyFont="1" applyFill="1">
      <alignment vertical="center"/>
    </xf>
    <xf numFmtId="0" fontId="81" fillId="19" borderId="0" xfId="4" quotePrefix="1" applyFont="1" applyFill="1" applyAlignment="1">
      <alignment horizontal="left" vertical="center"/>
    </xf>
    <xf numFmtId="0" fontId="76" fillId="0" borderId="0" xfId="4" applyFont="1">
      <alignment vertical="center"/>
    </xf>
    <xf numFmtId="0" fontId="80" fillId="2" borderId="0" xfId="4" applyFont="1" applyFill="1">
      <alignment vertical="center"/>
    </xf>
    <xf numFmtId="0" fontId="81" fillId="2" borderId="0" xfId="4" quotePrefix="1" applyFont="1" applyFill="1" applyAlignment="1">
      <alignment horizontal="left" vertical="center"/>
    </xf>
    <xf numFmtId="0" fontId="3" fillId="17" borderId="0" xfId="4" applyFont="1" applyFill="1">
      <alignment vertical="center"/>
    </xf>
    <xf numFmtId="0" fontId="4" fillId="17" borderId="61" xfId="0" applyFont="1" applyFill="1" applyBorder="1" applyAlignment="1">
      <alignment horizontal="centerContinuous" vertical="center"/>
    </xf>
    <xf numFmtId="0" fontId="3" fillId="6" borderId="12" xfId="4" applyFont="1" applyFill="1" applyBorder="1">
      <alignment vertical="center"/>
    </xf>
    <xf numFmtId="0" fontId="3" fillId="6" borderId="8" xfId="4" applyFont="1" applyFill="1" applyBorder="1">
      <alignment vertical="center"/>
    </xf>
    <xf numFmtId="0" fontId="3" fillId="6" borderId="9" xfId="4" applyFont="1" applyFill="1" applyBorder="1">
      <alignment vertical="center"/>
    </xf>
    <xf numFmtId="0" fontId="4" fillId="17" borderId="61" xfId="0" quotePrefix="1" applyFont="1" applyFill="1" applyBorder="1" applyAlignment="1">
      <alignment horizontal="left" vertical="center"/>
    </xf>
    <xf numFmtId="177" fontId="25" fillId="17" borderId="61" xfId="2" applyNumberFormat="1" applyFont="1" applyFill="1" applyBorder="1" applyAlignment="1" applyProtection="1">
      <alignment vertical="center"/>
    </xf>
    <xf numFmtId="0" fontId="25" fillId="17" borderId="61" xfId="0" applyFont="1" applyFill="1" applyBorder="1">
      <alignment vertical="center"/>
    </xf>
    <xf numFmtId="0" fontId="25" fillId="17" borderId="61" xfId="0" applyFont="1" applyFill="1" applyBorder="1" applyAlignment="1">
      <alignment horizontal="center" vertical="center"/>
    </xf>
    <xf numFmtId="0" fontId="3" fillId="6" borderId="12" xfId="4" quotePrefix="1" applyFont="1" applyFill="1" applyBorder="1">
      <alignment vertical="center"/>
    </xf>
    <xf numFmtId="0" fontId="3" fillId="6" borderId="8" xfId="4" quotePrefix="1" applyFont="1" applyFill="1" applyBorder="1">
      <alignment vertical="center"/>
    </xf>
    <xf numFmtId="0" fontId="3" fillId="6" borderId="9" xfId="4" quotePrefix="1" applyFont="1" applyFill="1" applyBorder="1">
      <alignment vertical="center"/>
    </xf>
    <xf numFmtId="0" fontId="3" fillId="19" borderId="8" xfId="4" applyFont="1" applyFill="1" applyBorder="1" applyAlignment="1">
      <alignment horizontal="left" vertical="center"/>
    </xf>
    <xf numFmtId="0" fontId="3" fillId="6" borderId="8" xfId="4" applyFont="1" applyFill="1" applyBorder="1" applyAlignment="1" applyProtection="1">
      <alignment horizontal="left" vertical="center"/>
      <protection locked="0"/>
    </xf>
    <xf numFmtId="0" fontId="3" fillId="6" borderId="8" xfId="4" applyFont="1" applyFill="1" applyBorder="1" applyAlignment="1">
      <alignment horizontal="left" vertical="center"/>
    </xf>
    <xf numFmtId="0" fontId="3" fillId="6" borderId="9" xfId="4" applyFont="1" applyFill="1" applyBorder="1" applyAlignment="1">
      <alignment horizontal="left" vertical="center"/>
    </xf>
    <xf numFmtId="0" fontId="3" fillId="6" borderId="8" xfId="4" applyFont="1" applyFill="1" applyBorder="1" applyProtection="1">
      <alignment vertical="center"/>
      <protection locked="0"/>
    </xf>
    <xf numFmtId="0" fontId="4" fillId="19" borderId="0" xfId="4" applyFont="1" applyFill="1">
      <alignment vertical="center"/>
    </xf>
    <xf numFmtId="0" fontId="82" fillId="19" borderId="0" xfId="4" applyFont="1" applyFill="1">
      <alignment vertical="center"/>
    </xf>
    <xf numFmtId="0" fontId="4" fillId="5" borderId="0" xfId="4" applyFont="1" applyFill="1">
      <alignment vertical="center"/>
    </xf>
    <xf numFmtId="0" fontId="4" fillId="17" borderId="0" xfId="4" applyFont="1" applyFill="1">
      <alignment vertical="center"/>
    </xf>
    <xf numFmtId="0" fontId="22" fillId="19" borderId="0" xfId="4" applyFont="1" applyFill="1">
      <alignment vertical="center"/>
    </xf>
    <xf numFmtId="0" fontId="23" fillId="19" borderId="0" xfId="4" applyFont="1" applyFill="1">
      <alignment vertical="center"/>
    </xf>
    <xf numFmtId="0" fontId="4" fillId="17" borderId="61" xfId="0" applyFont="1" applyFill="1" applyBorder="1">
      <alignment vertical="center"/>
    </xf>
    <xf numFmtId="178" fontId="25" fillId="17" borderId="61" xfId="0" applyNumberFormat="1" applyFont="1" applyFill="1" applyBorder="1">
      <alignment vertical="center"/>
    </xf>
    <xf numFmtId="0" fontId="22" fillId="17" borderId="0" xfId="4" applyFont="1" applyFill="1">
      <alignment vertical="center"/>
    </xf>
    <xf numFmtId="0" fontId="15" fillId="2" borderId="0" xfId="4" applyFont="1" applyFill="1">
      <alignment vertical="center"/>
    </xf>
    <xf numFmtId="179" fontId="25" fillId="17" borderId="61" xfId="2" applyNumberFormat="1" applyFont="1" applyFill="1" applyBorder="1" applyAlignment="1" applyProtection="1">
      <alignment vertical="center"/>
    </xf>
    <xf numFmtId="38" fontId="25" fillId="17" borderId="61" xfId="2" applyFont="1" applyFill="1" applyBorder="1" applyAlignment="1" applyProtection="1">
      <alignment vertical="center"/>
    </xf>
    <xf numFmtId="0" fontId="82" fillId="2" borderId="0" xfId="4" applyFont="1" applyFill="1">
      <alignment vertical="center"/>
    </xf>
    <xf numFmtId="0" fontId="83" fillId="5" borderId="0" xfId="4" applyFont="1" applyFill="1">
      <alignment vertical="center"/>
    </xf>
    <xf numFmtId="0" fontId="4" fillId="8" borderId="0" xfId="4" applyFont="1" applyFill="1">
      <alignment vertical="center"/>
    </xf>
    <xf numFmtId="0" fontId="83" fillId="8" borderId="0" xfId="4" applyFont="1" applyFill="1">
      <alignment vertical="center"/>
    </xf>
    <xf numFmtId="0" fontId="84" fillId="2" borderId="0" xfId="4" applyFont="1" applyFill="1">
      <alignment vertical="center"/>
    </xf>
    <xf numFmtId="0" fontId="84" fillId="8" borderId="0" xfId="4" applyFont="1" applyFill="1">
      <alignment vertical="center"/>
    </xf>
    <xf numFmtId="0" fontId="23" fillId="2" borderId="0" xfId="4" applyFont="1" applyFill="1" applyAlignment="1">
      <alignment horizontal="left" vertical="center"/>
    </xf>
    <xf numFmtId="0" fontId="86" fillId="2" borderId="0" xfId="4" applyFont="1" applyFill="1" applyAlignment="1">
      <alignment vertical="center" wrapText="1"/>
    </xf>
    <xf numFmtId="0" fontId="87" fillId="2" borderId="0" xfId="4" applyFont="1" applyFill="1" applyAlignment="1">
      <alignment vertical="center" wrapText="1"/>
    </xf>
    <xf numFmtId="0" fontId="23" fillId="8" borderId="0" xfId="4" applyFont="1" applyFill="1" applyAlignment="1">
      <alignment horizontal="left" vertical="center"/>
    </xf>
    <xf numFmtId="0" fontId="4" fillId="17" borderId="61" xfId="0" applyFont="1" applyFill="1" applyBorder="1" applyAlignment="1">
      <alignment horizontal="left" vertical="center"/>
    </xf>
    <xf numFmtId="0" fontId="23" fillId="2" borderId="11" xfId="4" applyFont="1" applyFill="1" applyBorder="1" applyAlignment="1">
      <alignment horizontal="left" vertical="center"/>
    </xf>
    <xf numFmtId="0" fontId="86" fillId="2" borderId="11" xfId="4" applyFont="1" applyFill="1" applyBorder="1" applyAlignment="1">
      <alignment horizontal="right" vertical="center"/>
    </xf>
    <xf numFmtId="38" fontId="23" fillId="2" borderId="62" xfId="4" applyNumberFormat="1" applyFont="1" applyFill="1" applyBorder="1">
      <alignment vertical="center"/>
    </xf>
    <xf numFmtId="0" fontId="88" fillId="2" borderId="63" xfId="4" applyFont="1" applyFill="1" applyBorder="1" applyAlignment="1">
      <alignment horizontal="left" vertical="center" wrapText="1"/>
    </xf>
    <xf numFmtId="0" fontId="88" fillId="2" borderId="11" xfId="4" applyFont="1" applyFill="1" applyBorder="1" applyAlignment="1">
      <alignment horizontal="left" vertical="center" wrapText="1"/>
    </xf>
    <xf numFmtId="0" fontId="23" fillId="8" borderId="11" xfId="4" applyFont="1" applyFill="1" applyBorder="1" applyAlignment="1">
      <alignment horizontal="left" vertical="center"/>
    </xf>
    <xf numFmtId="0" fontId="23" fillId="8" borderId="11" xfId="4" applyFont="1" applyFill="1" applyBorder="1">
      <alignment vertical="center"/>
    </xf>
    <xf numFmtId="0" fontId="86" fillId="8" borderId="11" xfId="4" applyFont="1" applyFill="1" applyBorder="1" applyAlignment="1">
      <alignment horizontal="right" vertical="center"/>
    </xf>
    <xf numFmtId="38" fontId="23" fillId="7" borderId="62" xfId="4" applyNumberFormat="1" applyFont="1" applyFill="1" applyBorder="1">
      <alignment vertical="center"/>
    </xf>
    <xf numFmtId="0" fontId="88" fillId="8" borderId="0" xfId="4" applyFont="1" applyFill="1" applyAlignment="1">
      <alignment vertical="center" wrapText="1"/>
    </xf>
    <xf numFmtId="0" fontId="3" fillId="7" borderId="61" xfId="4" applyFont="1" applyFill="1" applyBorder="1" applyAlignment="1">
      <alignment horizontal="center" vertical="center"/>
    </xf>
    <xf numFmtId="0" fontId="3" fillId="8" borderId="9" xfId="4" applyFont="1" applyFill="1" applyBorder="1" applyAlignment="1">
      <alignment horizontal="center" vertical="center"/>
    </xf>
    <xf numFmtId="0" fontId="3" fillId="19" borderId="64" xfId="4" applyFont="1" applyFill="1" applyBorder="1" applyAlignment="1">
      <alignment horizontal="center" vertical="center"/>
    </xf>
    <xf numFmtId="0" fontId="3" fillId="8" borderId="64" xfId="4" applyFont="1" applyFill="1" applyBorder="1" applyAlignment="1">
      <alignment horizontal="center" vertical="center"/>
    </xf>
    <xf numFmtId="0" fontId="4" fillId="7" borderId="3" xfId="4" applyFont="1" applyFill="1" applyBorder="1" applyAlignment="1" applyProtection="1">
      <alignment horizontal="right" vertical="center"/>
      <protection locked="0"/>
    </xf>
    <xf numFmtId="0" fontId="4" fillId="7" borderId="4" xfId="4"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shrinkToFit="1"/>
      <protection locked="0"/>
    </xf>
    <xf numFmtId="0" fontId="4" fillId="0" borderId="3" xfId="4" applyFont="1" applyBorder="1" applyAlignment="1" applyProtection="1">
      <alignment horizontal="right" vertical="center"/>
      <protection locked="0"/>
    </xf>
    <xf numFmtId="0" fontId="4" fillId="0" borderId="4" xfId="4" applyFont="1" applyBorder="1" applyAlignment="1" applyProtection="1">
      <alignment horizontal="right" vertical="center"/>
      <protection locked="0"/>
    </xf>
    <xf numFmtId="38" fontId="4" fillId="0" borderId="16" xfId="2" applyFont="1" applyFill="1" applyBorder="1" applyAlignment="1" applyProtection="1">
      <alignment horizontal="right" vertical="center"/>
      <protection locked="0"/>
    </xf>
    <xf numFmtId="0" fontId="4" fillId="0" borderId="65" xfId="4" applyFont="1" applyBorder="1" applyAlignment="1">
      <alignment horizontal="right" vertical="center"/>
    </xf>
    <xf numFmtId="38" fontId="4" fillId="0" borderId="65" xfId="2" applyFont="1" applyFill="1" applyBorder="1" applyAlignment="1" applyProtection="1">
      <alignment horizontal="right" vertical="center"/>
      <protection locked="0"/>
    </xf>
    <xf numFmtId="38" fontId="4" fillId="0" borderId="65" xfId="2" applyFont="1" applyFill="1" applyBorder="1" applyAlignment="1" applyProtection="1">
      <alignment horizontal="right" vertical="center" shrinkToFit="1"/>
      <protection locked="0"/>
    </xf>
    <xf numFmtId="0" fontId="4" fillId="19" borderId="5" xfId="4" applyFont="1" applyFill="1" applyBorder="1" applyAlignment="1" applyProtection="1">
      <alignment horizontal="right" vertical="center"/>
      <protection locked="0"/>
    </xf>
    <xf numFmtId="0" fontId="4" fillId="0" borderId="65" xfId="4" applyFont="1" applyBorder="1" applyAlignment="1" applyProtection="1">
      <alignment horizontal="right" vertical="center"/>
      <protection locked="0"/>
    </xf>
    <xf numFmtId="38" fontId="4" fillId="0" borderId="17" xfId="2" applyFont="1" applyFill="1" applyBorder="1" applyAlignment="1" applyProtection="1">
      <alignment horizontal="right" vertical="center"/>
      <protection locked="0"/>
    </xf>
    <xf numFmtId="180" fontId="25" fillId="17" borderId="61" xfId="0" applyNumberFormat="1" applyFont="1" applyFill="1" applyBorder="1">
      <alignment vertical="center"/>
    </xf>
    <xf numFmtId="3" fontId="4" fillId="0" borderId="0" xfId="4" applyNumberFormat="1" applyFont="1">
      <alignment vertical="center"/>
    </xf>
    <xf numFmtId="0" fontId="25" fillId="19" borderId="0" xfId="0" applyFont="1" applyFill="1">
      <alignment vertical="center"/>
    </xf>
    <xf numFmtId="38" fontId="4" fillId="0" borderId="6" xfId="2" applyFont="1" applyFill="1" applyBorder="1" applyAlignment="1" applyProtection="1">
      <alignment horizontal="right" vertical="center"/>
      <protection locked="0"/>
    </xf>
    <xf numFmtId="38" fontId="4" fillId="0" borderId="6" xfId="2" applyFont="1" applyFill="1" applyBorder="1" applyAlignment="1" applyProtection="1">
      <alignment horizontal="right" vertical="center" shrinkToFit="1"/>
      <protection locked="0"/>
    </xf>
    <xf numFmtId="38" fontId="4" fillId="0" borderId="18" xfId="2" applyFont="1" applyFill="1" applyBorder="1" applyAlignment="1" applyProtection="1">
      <alignment horizontal="right" vertical="center"/>
      <protection locked="0"/>
    </xf>
    <xf numFmtId="0" fontId="4" fillId="19" borderId="61" xfId="4" applyFont="1" applyFill="1" applyBorder="1" applyAlignment="1">
      <alignment horizontal="center" vertical="center"/>
    </xf>
    <xf numFmtId="38" fontId="4" fillId="19" borderId="61" xfId="2" applyFont="1" applyFill="1" applyBorder="1" applyAlignment="1">
      <alignment horizontal="right" vertical="center" shrinkToFit="1"/>
    </xf>
    <xf numFmtId="181" fontId="25" fillId="17" borderId="61" xfId="2" applyNumberFormat="1" applyFont="1" applyFill="1" applyBorder="1" applyAlignment="1" applyProtection="1">
      <alignment vertical="center"/>
    </xf>
    <xf numFmtId="0" fontId="25" fillId="17" borderId="61" xfId="0" quotePrefix="1" applyFont="1" applyFill="1" applyBorder="1" applyAlignment="1">
      <alignment horizontal="center" vertical="center"/>
    </xf>
    <xf numFmtId="0" fontId="4" fillId="19" borderId="61" xfId="4" applyFont="1" applyFill="1" applyBorder="1">
      <alignment vertical="center"/>
    </xf>
    <xf numFmtId="0" fontId="4" fillId="17" borderId="0" xfId="0" applyFont="1" applyFill="1" applyAlignment="1">
      <alignment horizontal="center" vertical="center"/>
    </xf>
    <xf numFmtId="0" fontId="4" fillId="17" borderId="0" xfId="0" quotePrefix="1" applyFont="1" applyFill="1" applyAlignment="1">
      <alignment horizontal="left" vertical="center"/>
    </xf>
    <xf numFmtId="181" fontId="25" fillId="17" borderId="0" xfId="2" applyNumberFormat="1" applyFont="1" applyFill="1" applyBorder="1" applyAlignment="1" applyProtection="1">
      <alignment vertical="center"/>
    </xf>
    <xf numFmtId="0" fontId="25" fillId="17" borderId="0" xfId="0" applyFont="1" applyFill="1">
      <alignment vertical="center"/>
    </xf>
    <xf numFmtId="0" fontId="25" fillId="17" borderId="0" xfId="0" quotePrefix="1" applyFont="1" applyFill="1" applyAlignment="1">
      <alignment horizontal="center" vertical="center"/>
    </xf>
    <xf numFmtId="38" fontId="4" fillId="0" borderId="69" xfId="2" applyFont="1" applyFill="1" applyBorder="1" applyAlignment="1" applyProtection="1">
      <alignment horizontal="right" vertical="center" shrinkToFit="1"/>
      <protection locked="0"/>
    </xf>
    <xf numFmtId="38" fontId="4" fillId="0" borderId="69" xfId="2" applyFont="1" applyFill="1" applyBorder="1" applyAlignment="1" applyProtection="1">
      <alignment horizontal="right" vertical="center"/>
      <protection locked="0"/>
    </xf>
    <xf numFmtId="38" fontId="4" fillId="0" borderId="70" xfId="2" applyFont="1" applyFill="1" applyBorder="1" applyAlignment="1" applyProtection="1">
      <alignment horizontal="right" vertical="center"/>
      <protection locked="0"/>
    </xf>
    <xf numFmtId="38" fontId="4" fillId="0" borderId="61" xfId="2" applyFont="1" applyFill="1" applyBorder="1" applyAlignment="1" applyProtection="1">
      <alignment horizontal="right" vertical="center"/>
      <protection locked="0"/>
    </xf>
    <xf numFmtId="38" fontId="4" fillId="8" borderId="61" xfId="2" applyFont="1" applyFill="1" applyBorder="1" applyAlignment="1" applyProtection="1">
      <alignment horizontal="center" vertical="center"/>
      <protection locked="0"/>
    </xf>
    <xf numFmtId="182" fontId="4" fillId="19" borderId="61" xfId="2" applyNumberFormat="1" applyFont="1" applyFill="1" applyBorder="1" applyAlignment="1">
      <alignment horizontal="right" vertical="center" shrinkToFit="1"/>
    </xf>
    <xf numFmtId="38" fontId="4" fillId="9" borderId="13" xfId="4" applyNumberFormat="1" applyFont="1" applyFill="1" applyBorder="1">
      <alignment vertical="center"/>
    </xf>
    <xf numFmtId="0" fontId="4" fillId="12" borderId="61" xfId="4" applyFont="1" applyFill="1" applyBorder="1">
      <alignment vertical="center"/>
    </xf>
    <xf numFmtId="0" fontId="4" fillId="2" borderId="0" xfId="4" applyFont="1" applyFill="1" applyAlignment="1"/>
    <xf numFmtId="0" fontId="91" fillId="2" borderId="0" xfId="4" applyFont="1" applyFill="1" applyAlignment="1">
      <alignment wrapText="1"/>
    </xf>
    <xf numFmtId="0" fontId="4" fillId="17" borderId="0" xfId="4" applyFont="1" applyFill="1" applyAlignment="1"/>
    <xf numFmtId="0" fontId="4" fillId="19" borderId="0" xfId="4" applyFont="1" applyFill="1" applyAlignment="1"/>
    <xf numFmtId="0" fontId="4" fillId="8" borderId="0" xfId="4" applyFont="1" applyFill="1" applyAlignment="1"/>
    <xf numFmtId="0" fontId="4" fillId="0" borderId="0" xfId="4" applyFont="1" applyAlignment="1"/>
    <xf numFmtId="0" fontId="4" fillId="19" borderId="0" xfId="0" applyFont="1" applyFill="1" applyAlignment="1"/>
    <xf numFmtId="0" fontId="4" fillId="12" borderId="61" xfId="4" applyFont="1" applyFill="1" applyBorder="1" applyAlignment="1"/>
    <xf numFmtId="0" fontId="25" fillId="17" borderId="61" xfId="0" applyFont="1" applyFill="1" applyBorder="1" applyAlignment="1">
      <alignment horizontal="left" vertical="center"/>
    </xf>
    <xf numFmtId="0" fontId="4" fillId="13" borderId="0" xfId="4" applyFont="1" applyFill="1">
      <alignment vertical="center"/>
    </xf>
    <xf numFmtId="183" fontId="25" fillId="17" borderId="61" xfId="0" applyNumberFormat="1" applyFont="1" applyFill="1" applyBorder="1" applyAlignment="1">
      <alignment horizontal="left" vertical="center"/>
    </xf>
    <xf numFmtId="0" fontId="97" fillId="17" borderId="61" xfId="0" applyFont="1" applyFill="1" applyBorder="1" applyAlignment="1">
      <alignment horizontal="left" vertical="center"/>
    </xf>
    <xf numFmtId="0" fontId="3" fillId="12" borderId="64" xfId="4" applyFont="1" applyFill="1" applyBorder="1" applyAlignment="1">
      <alignment horizontal="center" vertical="center"/>
    </xf>
    <xf numFmtId="0" fontId="4" fillId="12" borderId="5" xfId="4" applyFont="1" applyFill="1" applyBorder="1" applyAlignment="1">
      <alignment horizontal="right" vertical="center"/>
    </xf>
    <xf numFmtId="38" fontId="4" fillId="12" borderId="61" xfId="2" applyFont="1" applyFill="1" applyBorder="1" applyAlignment="1">
      <alignment horizontal="right" vertical="center" shrinkToFit="1"/>
    </xf>
    <xf numFmtId="38" fontId="4" fillId="12" borderId="3" xfId="1" applyFont="1" applyFill="1" applyBorder="1" applyAlignment="1">
      <alignment vertical="center"/>
    </xf>
    <xf numFmtId="38" fontId="4" fillId="12" borderId="3" xfId="1" applyFont="1" applyFill="1" applyBorder="1" applyAlignment="1">
      <alignment horizontal="center" vertical="center"/>
    </xf>
    <xf numFmtId="0" fontId="4" fillId="12" borderId="3" xfId="4" applyFont="1" applyFill="1" applyBorder="1">
      <alignment vertical="center"/>
    </xf>
    <xf numFmtId="0" fontId="4" fillId="12" borderId="69" xfId="4" applyFont="1" applyFill="1" applyBorder="1" applyAlignment="1">
      <alignment horizontal="center" vertical="center"/>
    </xf>
    <xf numFmtId="182" fontId="4" fillId="12" borderId="13" xfId="2" applyNumberFormat="1" applyFont="1" applyFill="1" applyBorder="1" applyAlignment="1">
      <alignment horizontal="right" vertical="center" shrinkToFit="1"/>
    </xf>
    <xf numFmtId="182" fontId="4" fillId="12" borderId="13" xfId="2" applyNumberFormat="1" applyFont="1" applyFill="1" applyBorder="1" applyAlignment="1">
      <alignment horizontal="center" vertical="center" shrinkToFit="1"/>
    </xf>
    <xf numFmtId="0" fontId="3" fillId="7" borderId="61" xfId="4" applyFont="1" applyFill="1" applyBorder="1" applyAlignment="1" applyProtection="1">
      <alignment horizontal="center" vertical="center"/>
      <protection locked="0"/>
    </xf>
    <xf numFmtId="0" fontId="4" fillId="17" borderId="61" xfId="0" quotePrefix="1" applyFont="1" applyFill="1" applyBorder="1">
      <alignment vertical="center"/>
    </xf>
    <xf numFmtId="0" fontId="98" fillId="5" borderId="27" xfId="0" applyFont="1" applyFill="1" applyBorder="1" applyAlignment="1">
      <alignment horizontal="center" vertical="center"/>
    </xf>
    <xf numFmtId="0" fontId="98" fillId="5" borderId="23" xfId="0" applyFont="1" applyFill="1" applyBorder="1" applyAlignment="1">
      <alignment horizontal="center" vertical="center"/>
    </xf>
    <xf numFmtId="0" fontId="98" fillId="5" borderId="22" xfId="0" applyFont="1" applyFill="1" applyBorder="1" applyAlignment="1">
      <alignment horizontal="center" vertical="center"/>
    </xf>
    <xf numFmtId="0" fontId="98" fillId="5" borderId="19" xfId="0" applyFont="1" applyFill="1" applyBorder="1" applyAlignment="1">
      <alignment horizontal="center" vertical="center"/>
    </xf>
    <xf numFmtId="0" fontId="98" fillId="5" borderId="0" xfId="0" applyFont="1" applyFill="1" applyAlignment="1">
      <alignment horizontal="center" vertical="center"/>
    </xf>
    <xf numFmtId="0" fontId="34" fillId="5" borderId="0" xfId="0" applyFont="1" applyFill="1">
      <alignment vertical="center"/>
    </xf>
    <xf numFmtId="0" fontId="98" fillId="5" borderId="10" xfId="0" applyFont="1" applyFill="1" applyBorder="1" applyAlignment="1">
      <alignment horizontal="center" vertical="center"/>
    </xf>
    <xf numFmtId="0" fontId="98" fillId="5" borderId="11" xfId="0" applyFont="1" applyFill="1" applyBorder="1" applyAlignment="1">
      <alignment horizontal="center" vertical="center"/>
    </xf>
    <xf numFmtId="0" fontId="98" fillId="5" borderId="21" xfId="0" applyFont="1" applyFill="1" applyBorder="1" applyAlignment="1">
      <alignment horizontal="center" vertical="center"/>
    </xf>
    <xf numFmtId="0" fontId="34" fillId="5" borderId="11" xfId="0" applyFont="1" applyFill="1" applyBorder="1" applyAlignment="1">
      <alignment vertical="top"/>
    </xf>
    <xf numFmtId="0" fontId="4" fillId="12" borderId="61" xfId="4" applyFont="1" applyFill="1" applyBorder="1" applyAlignment="1">
      <alignment horizontal="center" vertical="center"/>
    </xf>
    <xf numFmtId="0" fontId="3" fillId="12" borderId="9" xfId="4" applyFont="1" applyFill="1" applyBorder="1" applyAlignment="1">
      <alignment horizontal="center" vertical="center"/>
    </xf>
    <xf numFmtId="0" fontId="3" fillId="19" borderId="8" xfId="4" applyFont="1" applyFill="1" applyBorder="1">
      <alignment vertical="center"/>
    </xf>
    <xf numFmtId="0" fontId="3" fillId="19" borderId="9" xfId="4" applyFont="1" applyFill="1" applyBorder="1">
      <alignment vertical="center"/>
    </xf>
    <xf numFmtId="0" fontId="4" fillId="17" borderId="61" xfId="0" applyFont="1" applyFill="1" applyBorder="1" applyAlignment="1">
      <alignment horizontal="center" vertical="center"/>
    </xf>
    <xf numFmtId="0" fontId="4" fillId="0" borderId="0" xfId="0" applyFont="1">
      <alignment vertical="center"/>
    </xf>
    <xf numFmtId="0" fontId="25" fillId="0" borderId="0" xfId="0" applyFont="1">
      <alignment vertical="center"/>
    </xf>
    <xf numFmtId="0" fontId="25" fillId="0" borderId="0" xfId="0" applyFont="1" applyAlignment="1"/>
    <xf numFmtId="0" fontId="4" fillId="0" borderId="0" xfId="0" applyFont="1" applyAlignment="1"/>
    <xf numFmtId="0" fontId="4" fillId="12" borderId="0" xfId="4" applyFont="1" applyFill="1" applyAlignment="1">
      <alignment horizontal="center" vertical="center"/>
    </xf>
    <xf numFmtId="0" fontId="19" fillId="5" borderId="0" xfId="0" applyFont="1" applyFill="1" applyAlignment="1">
      <alignment horizontal="left" vertical="center"/>
    </xf>
    <xf numFmtId="0" fontId="19" fillId="5" borderId="0" xfId="0" applyFont="1" applyFill="1" applyAlignment="1">
      <alignment horizontal="left" vertical="center" wrapText="1"/>
    </xf>
    <xf numFmtId="0" fontId="3" fillId="2" borderId="0" xfId="4" applyFont="1" applyFill="1" applyBorder="1">
      <alignment vertical="center"/>
    </xf>
    <xf numFmtId="0" fontId="3" fillId="5" borderId="0" xfId="4" applyFont="1" applyFill="1" applyBorder="1">
      <alignment vertical="center"/>
    </xf>
    <xf numFmtId="0" fontId="19" fillId="6" borderId="0" xfId="0" applyFont="1" applyFill="1" applyBorder="1">
      <alignment vertical="center"/>
    </xf>
    <xf numFmtId="0" fontId="19" fillId="6" borderId="32" xfId="0" applyFont="1" applyFill="1" applyBorder="1">
      <alignment vertical="center"/>
    </xf>
    <xf numFmtId="0" fontId="3" fillId="6" borderId="47" xfId="4" applyFont="1" applyFill="1" applyBorder="1" applyAlignment="1">
      <alignment horizontal="center" vertical="center"/>
    </xf>
    <xf numFmtId="0" fontId="25" fillId="6" borderId="30" xfId="0" applyFont="1" applyFill="1" applyBorder="1" applyAlignment="1" applyProtection="1">
      <alignment vertical="center" shrinkToFit="1"/>
      <protection locked="0"/>
    </xf>
    <xf numFmtId="0" fontId="25" fillId="6" borderId="71" xfId="0" applyFont="1" applyFill="1" applyBorder="1" applyAlignment="1" applyProtection="1">
      <alignment horizontal="left" vertical="center" shrinkToFit="1"/>
      <protection locked="0"/>
    </xf>
    <xf numFmtId="0" fontId="25" fillId="6" borderId="0" xfId="0" applyFont="1" applyFill="1" applyBorder="1" applyAlignment="1" applyProtection="1">
      <alignment horizontal="left" vertical="center" shrinkToFit="1"/>
      <protection locked="0"/>
    </xf>
    <xf numFmtId="0" fontId="25" fillId="6" borderId="32" xfId="0" applyFont="1" applyFill="1" applyBorder="1" applyAlignment="1" applyProtection="1">
      <alignment horizontal="left" vertical="center" shrinkToFit="1"/>
      <protection locked="0"/>
    </xf>
    <xf numFmtId="0" fontId="4" fillId="6" borderId="74" xfId="4" applyFont="1" applyFill="1" applyBorder="1">
      <alignment vertical="center"/>
    </xf>
    <xf numFmtId="0" fontId="3" fillId="6" borderId="74" xfId="4" applyFont="1" applyFill="1" applyBorder="1">
      <alignment vertical="center"/>
    </xf>
    <xf numFmtId="0" fontId="3" fillId="6" borderId="75" xfId="4" applyFont="1" applyFill="1" applyBorder="1">
      <alignment vertical="center"/>
    </xf>
    <xf numFmtId="0" fontId="73" fillId="8" borderId="0" xfId="4" applyFont="1" applyFill="1">
      <alignment vertical="center"/>
    </xf>
    <xf numFmtId="0" fontId="3" fillId="8" borderId="0" xfId="4" applyFont="1" applyFill="1">
      <alignment vertical="center"/>
    </xf>
    <xf numFmtId="0" fontId="22" fillId="6" borderId="11" xfId="4" applyFont="1" applyFill="1" applyBorder="1">
      <alignment vertical="center"/>
    </xf>
    <xf numFmtId="0" fontId="99" fillId="5" borderId="0" xfId="0" applyFont="1" applyFill="1" applyAlignment="1"/>
    <xf numFmtId="0" fontId="19" fillId="8" borderId="0" xfId="0" applyFont="1" applyFill="1">
      <alignment vertical="center"/>
    </xf>
    <xf numFmtId="38" fontId="19" fillId="6" borderId="53" xfId="1" applyFont="1" applyFill="1" applyBorder="1" applyAlignment="1" applyProtection="1">
      <alignment vertical="center"/>
      <protection locked="0"/>
    </xf>
    <xf numFmtId="0" fontId="26" fillId="6" borderId="31" xfId="0" applyFont="1" applyFill="1" applyBorder="1">
      <alignment vertical="center"/>
    </xf>
    <xf numFmtId="0" fontId="19" fillId="6" borderId="30" xfId="0" applyFont="1" applyFill="1" applyBorder="1" applyAlignment="1" applyProtection="1">
      <alignment horizontal="right" vertical="center"/>
      <protection locked="0"/>
    </xf>
    <xf numFmtId="184" fontId="19" fillId="7" borderId="30" xfId="1" applyNumberFormat="1" applyFont="1" applyFill="1" applyBorder="1" applyAlignment="1" applyProtection="1">
      <alignment vertical="center"/>
      <protection locked="0"/>
    </xf>
    <xf numFmtId="38" fontId="20" fillId="6" borderId="30" xfId="1" applyFont="1" applyFill="1" applyBorder="1" applyAlignment="1" applyProtection="1">
      <alignment horizontal="center" vertical="center"/>
      <protection locked="0"/>
    </xf>
    <xf numFmtId="184" fontId="19" fillId="7" borderId="30" xfId="1" applyNumberFormat="1" applyFont="1" applyFill="1" applyBorder="1" applyAlignment="1" applyProtection="1">
      <alignment vertical="center" shrinkToFit="1"/>
      <protection locked="0"/>
    </xf>
    <xf numFmtId="0" fontId="26" fillId="6" borderId="17" xfId="0" applyFont="1" applyFill="1" applyBorder="1">
      <alignment vertical="center"/>
    </xf>
    <xf numFmtId="0" fontId="19" fillId="6" borderId="30" xfId="1" applyNumberFormat="1" applyFont="1" applyFill="1" applyBorder="1" applyAlignment="1" applyProtection="1">
      <alignment vertical="center"/>
    </xf>
    <xf numFmtId="0" fontId="26" fillId="6" borderId="30" xfId="0" applyFont="1" applyFill="1" applyBorder="1">
      <alignment vertical="center"/>
    </xf>
    <xf numFmtId="0" fontId="11" fillId="6" borderId="30" xfId="0" applyFont="1" applyFill="1" applyBorder="1" applyAlignment="1" applyProtection="1">
      <alignment horizontal="center" vertical="center"/>
      <protection locked="0"/>
    </xf>
    <xf numFmtId="0" fontId="26" fillId="6" borderId="30" xfId="0" applyFont="1" applyFill="1" applyBorder="1" applyAlignment="1">
      <alignment horizontal="left" vertical="center"/>
    </xf>
    <xf numFmtId="0" fontId="19" fillId="6" borderId="79" xfId="0" applyFont="1" applyFill="1" applyBorder="1">
      <alignment vertical="center"/>
    </xf>
    <xf numFmtId="0" fontId="19" fillId="6" borderId="60" xfId="0" applyFont="1" applyFill="1" applyBorder="1">
      <alignment vertical="center"/>
    </xf>
    <xf numFmtId="0" fontId="25" fillId="6" borderId="60" xfId="0" applyFont="1" applyFill="1" applyBorder="1" applyAlignment="1" applyProtection="1">
      <alignment vertical="center" shrinkToFit="1"/>
      <protection locked="0"/>
    </xf>
    <xf numFmtId="0" fontId="25" fillId="6" borderId="55" xfId="0" applyFont="1" applyFill="1" applyBorder="1" applyAlignment="1" applyProtection="1">
      <alignment horizontal="left" vertical="center" shrinkToFit="1"/>
      <protection locked="0"/>
    </xf>
    <xf numFmtId="0" fontId="19" fillId="6" borderId="33" xfId="0" applyFont="1" applyFill="1" applyBorder="1" applyAlignment="1">
      <alignment horizontal="left" vertical="center"/>
    </xf>
    <xf numFmtId="0" fontId="19" fillId="6" borderId="34" xfId="0" applyFont="1" applyFill="1" applyBorder="1">
      <alignment vertical="center"/>
    </xf>
    <xf numFmtId="0" fontId="19" fillId="6" borderId="26" xfId="0" applyFont="1" applyFill="1" applyBorder="1" applyAlignment="1" applyProtection="1">
      <alignment horizontal="center" vertical="center"/>
      <protection locked="0"/>
    </xf>
    <xf numFmtId="0" fontId="19" fillId="6" borderId="18" xfId="0" applyFont="1" applyFill="1" applyBorder="1" applyAlignment="1" applyProtection="1">
      <alignment horizontal="center" vertical="center"/>
      <protection locked="0"/>
    </xf>
    <xf numFmtId="0" fontId="19" fillId="8" borderId="0" xfId="0" applyFont="1" applyFill="1" applyBorder="1">
      <alignment vertical="center"/>
    </xf>
    <xf numFmtId="0" fontId="3" fillId="8" borderId="0" xfId="4" applyFont="1" applyFill="1" applyBorder="1">
      <alignment vertical="center"/>
    </xf>
    <xf numFmtId="0" fontId="22" fillId="8" borderId="0" xfId="4" applyFont="1" applyFill="1" applyBorder="1">
      <alignment vertical="center"/>
    </xf>
    <xf numFmtId="0" fontId="11" fillId="5" borderId="0" xfId="0" applyFont="1" applyFill="1" applyProtection="1">
      <alignment vertical="center"/>
      <protection locked="0"/>
    </xf>
    <xf numFmtId="0" fontId="12" fillId="5" borderId="0" xfId="0" applyFont="1" applyFill="1" applyProtection="1">
      <alignment vertical="center"/>
      <protection locked="0"/>
    </xf>
    <xf numFmtId="0" fontId="4" fillId="5" borderId="0" xfId="4" applyFont="1" applyFill="1" applyBorder="1" applyAlignment="1">
      <alignment horizontal="left" vertical="center"/>
    </xf>
    <xf numFmtId="0" fontId="11" fillId="5" borderId="0" xfId="4" applyFont="1" applyFill="1" applyBorder="1" applyAlignment="1">
      <alignment horizontal="left" vertical="center"/>
    </xf>
    <xf numFmtId="0" fontId="5" fillId="5" borderId="0" xfId="4" applyFont="1" applyFill="1" applyBorder="1">
      <alignment vertical="center"/>
    </xf>
    <xf numFmtId="0" fontId="4" fillId="5" borderId="0" xfId="4" applyFont="1" applyFill="1" applyBorder="1">
      <alignment vertical="center"/>
    </xf>
    <xf numFmtId="49" fontId="3" fillId="5" borderId="0" xfId="4" applyNumberFormat="1" applyFont="1" applyFill="1" applyBorder="1" applyAlignment="1" applyProtection="1">
      <alignment horizontal="center" vertical="center"/>
      <protection locked="0"/>
    </xf>
    <xf numFmtId="0" fontId="22" fillId="5" borderId="0" xfId="4" applyFont="1" applyFill="1" applyBorder="1">
      <alignment vertical="center"/>
    </xf>
    <xf numFmtId="0" fontId="3" fillId="5" borderId="0" xfId="4" applyFont="1" applyFill="1" applyBorder="1" applyAlignment="1" applyProtection="1">
      <alignment horizontal="center" vertical="center"/>
      <protection locked="0"/>
    </xf>
    <xf numFmtId="0" fontId="3" fillId="5" borderId="0" xfId="4" applyFont="1" applyFill="1" applyBorder="1" applyAlignment="1">
      <alignment horizontal="center" vertical="center"/>
    </xf>
    <xf numFmtId="0" fontId="4" fillId="6" borderId="2" xfId="4" applyFont="1" applyFill="1" applyBorder="1">
      <alignment vertical="center"/>
    </xf>
    <xf numFmtId="0" fontId="61" fillId="6" borderId="1" xfId="4" applyFont="1" applyFill="1" applyBorder="1">
      <alignment vertical="center"/>
    </xf>
    <xf numFmtId="0" fontId="5" fillId="6" borderId="1" xfId="4" applyFont="1" applyFill="1" applyBorder="1">
      <alignment vertical="center"/>
    </xf>
    <xf numFmtId="0" fontId="5" fillId="6" borderId="28" xfId="4" applyFont="1" applyFill="1" applyBorder="1">
      <alignment vertical="center"/>
    </xf>
    <xf numFmtId="0" fontId="19" fillId="5" borderId="0" xfId="0" applyFont="1" applyFill="1" applyBorder="1" applyAlignment="1" applyProtection="1">
      <alignment horizontal="left" vertical="top" wrapText="1"/>
      <protection locked="0"/>
    </xf>
    <xf numFmtId="0" fontId="104" fillId="9" borderId="0" xfId="0" applyFont="1" applyFill="1" applyProtection="1">
      <alignment vertical="center"/>
      <protection locked="0"/>
    </xf>
    <xf numFmtId="0" fontId="17" fillId="9" borderId="0" xfId="0" applyFont="1" applyFill="1" applyProtection="1">
      <alignment vertical="center"/>
      <protection locked="0"/>
    </xf>
    <xf numFmtId="0" fontId="18" fillId="9" borderId="0" xfId="0" applyFont="1" applyFill="1" applyProtection="1">
      <alignment vertical="center"/>
      <protection locked="0"/>
    </xf>
    <xf numFmtId="0" fontId="103" fillId="9" borderId="0" xfId="0" applyFont="1" applyFill="1" applyProtection="1">
      <alignment vertical="center"/>
      <protection locked="0"/>
    </xf>
    <xf numFmtId="0" fontId="103" fillId="9" borderId="0" xfId="0" applyFont="1" applyFill="1">
      <alignment vertical="center"/>
    </xf>
    <xf numFmtId="0" fontId="20" fillId="6" borderId="31" xfId="0" applyFont="1" applyFill="1" applyBorder="1">
      <alignment vertical="center"/>
    </xf>
    <xf numFmtId="0" fontId="25" fillId="6" borderId="30" xfId="1" applyNumberFormat="1" applyFont="1" applyFill="1" applyBorder="1" applyAlignment="1" applyProtection="1">
      <alignment vertical="center"/>
      <protection locked="0"/>
    </xf>
    <xf numFmtId="0" fontId="19" fillId="6" borderId="17" xfId="1" applyNumberFormat="1" applyFont="1" applyFill="1" applyBorder="1" applyAlignment="1" applyProtection="1">
      <alignment vertical="center"/>
    </xf>
    <xf numFmtId="0" fontId="15" fillId="5" borderId="0" xfId="3" applyFill="1" applyBorder="1">
      <alignment vertical="center"/>
    </xf>
    <xf numFmtId="0" fontId="25" fillId="5" borderId="0" xfId="3" applyFont="1" applyFill="1" applyBorder="1">
      <alignment vertical="center"/>
    </xf>
    <xf numFmtId="0" fontId="19" fillId="0" borderId="31" xfId="0" applyFont="1" applyBorder="1">
      <alignment vertical="center"/>
    </xf>
    <xf numFmtId="0" fontId="19" fillId="0" borderId="30" xfId="0" applyFont="1" applyBorder="1">
      <alignment vertical="center"/>
    </xf>
    <xf numFmtId="0" fontId="25" fillId="5" borderId="0" xfId="4" applyFont="1" applyFill="1" applyBorder="1" applyAlignment="1">
      <alignment horizontal="center" vertical="center"/>
    </xf>
    <xf numFmtId="0" fontId="15" fillId="5" borderId="0" xfId="4" applyFont="1" applyFill="1" applyBorder="1">
      <alignment vertical="center"/>
    </xf>
    <xf numFmtId="0" fontId="5" fillId="6" borderId="12" xfId="4" applyFont="1" applyFill="1" applyBorder="1">
      <alignment vertical="center"/>
    </xf>
    <xf numFmtId="0" fontId="4" fillId="6" borderId="8" xfId="4" applyFont="1" applyFill="1" applyBorder="1">
      <alignment vertical="center"/>
    </xf>
    <xf numFmtId="0" fontId="4" fillId="6" borderId="46" xfId="4" applyFont="1" applyFill="1" applyBorder="1">
      <alignment vertical="center"/>
    </xf>
    <xf numFmtId="0" fontId="3" fillId="6" borderId="45" xfId="4" applyFont="1" applyFill="1" applyBorder="1" applyProtection="1">
      <alignment vertical="center"/>
      <protection locked="0"/>
    </xf>
    <xf numFmtId="0" fontId="22" fillId="6" borderId="8" xfId="4" applyFont="1" applyFill="1" applyBorder="1">
      <alignment vertical="center"/>
    </xf>
    <xf numFmtId="0" fontId="4" fillId="6" borderId="12" xfId="4" applyFont="1" applyFill="1" applyBorder="1">
      <alignment vertical="center"/>
    </xf>
    <xf numFmtId="0" fontId="4" fillId="6" borderId="45" xfId="4" applyFont="1" applyFill="1" applyBorder="1">
      <alignment vertical="center"/>
    </xf>
    <xf numFmtId="0" fontId="22" fillId="6" borderId="46" xfId="4" applyFont="1" applyFill="1" applyBorder="1">
      <alignment vertical="center"/>
    </xf>
    <xf numFmtId="0" fontId="22" fillId="6" borderId="9" xfId="4" applyFont="1" applyFill="1" applyBorder="1">
      <alignment vertical="center"/>
    </xf>
    <xf numFmtId="0" fontId="4" fillId="6" borderId="10" xfId="4" applyFont="1" applyFill="1" applyBorder="1">
      <alignment vertical="center"/>
    </xf>
    <xf numFmtId="0" fontId="4" fillId="6" borderId="11" xfId="4" applyFont="1" applyFill="1" applyBorder="1">
      <alignment vertical="center"/>
    </xf>
    <xf numFmtId="0" fontId="4" fillId="6" borderId="72" xfId="4" applyFont="1" applyFill="1" applyBorder="1">
      <alignment vertical="center"/>
    </xf>
    <xf numFmtId="0" fontId="4" fillId="6" borderId="73" xfId="4" applyFont="1" applyFill="1" applyBorder="1">
      <alignment vertical="center"/>
    </xf>
    <xf numFmtId="0" fontId="3" fillId="6" borderId="76" xfId="4" applyFont="1" applyFill="1" applyBorder="1" applyAlignment="1">
      <alignment horizontal="center" vertical="center"/>
    </xf>
    <xf numFmtId="0" fontId="11" fillId="6" borderId="27" xfId="4" applyFont="1" applyFill="1" applyBorder="1">
      <alignment vertical="center"/>
    </xf>
    <xf numFmtId="0" fontId="11" fillId="6" borderId="23" xfId="4" applyFont="1" applyFill="1" applyBorder="1" applyAlignment="1">
      <alignment horizontal="center" vertical="center"/>
    </xf>
    <xf numFmtId="0" fontId="11" fillId="6" borderId="22" xfId="4" applyFont="1" applyFill="1" applyBorder="1" applyAlignment="1">
      <alignment horizontal="center" vertical="center"/>
    </xf>
    <xf numFmtId="0" fontId="11" fillId="7" borderId="23" xfId="4" applyFont="1" applyFill="1" applyBorder="1" applyAlignment="1">
      <alignment horizontal="center" vertical="center"/>
    </xf>
    <xf numFmtId="0" fontId="11" fillId="6" borderId="23" xfId="4" applyFont="1" applyFill="1" applyBorder="1" applyAlignment="1">
      <alignment horizontal="left" vertical="center"/>
    </xf>
    <xf numFmtId="0" fontId="11" fillId="7" borderId="23" xfId="4" applyFont="1" applyFill="1" applyBorder="1" applyAlignment="1">
      <alignment horizontal="left" vertical="center"/>
    </xf>
    <xf numFmtId="0" fontId="3" fillId="6" borderId="23" xfId="4" applyFont="1" applyFill="1" applyBorder="1">
      <alignment vertical="center"/>
    </xf>
    <xf numFmtId="0" fontId="3" fillId="7" borderId="23" xfId="4" applyFont="1" applyFill="1" applyBorder="1" applyAlignment="1">
      <alignment horizontal="left" vertical="center"/>
    </xf>
    <xf numFmtId="0" fontId="4" fillId="6" borderId="23" xfId="4" applyFont="1" applyFill="1" applyBorder="1" applyAlignment="1">
      <alignment horizontal="left" vertical="center"/>
    </xf>
    <xf numFmtId="0" fontId="4" fillId="6" borderId="22" xfId="4" applyFont="1" applyFill="1" applyBorder="1" applyAlignment="1">
      <alignment horizontal="left" vertical="center"/>
    </xf>
    <xf numFmtId="0" fontId="19" fillId="6" borderId="52" xfId="0" applyFont="1" applyFill="1" applyBorder="1" applyAlignment="1">
      <alignment horizontal="left" vertical="center"/>
    </xf>
    <xf numFmtId="0" fontId="19" fillId="6" borderId="31" xfId="0" applyFont="1" applyFill="1" applyBorder="1" applyProtection="1">
      <alignment vertical="center"/>
      <protection locked="0"/>
    </xf>
    <xf numFmtId="0" fontId="26" fillId="6" borderId="37" xfId="0" applyFont="1" applyFill="1" applyBorder="1">
      <alignment vertical="center"/>
    </xf>
    <xf numFmtId="0" fontId="19" fillId="7" borderId="26" xfId="0" applyFont="1" applyFill="1" applyBorder="1" applyAlignment="1" applyProtection="1">
      <alignment horizontal="center" vertical="center"/>
      <protection locked="0"/>
    </xf>
    <xf numFmtId="0" fontId="11" fillId="6" borderId="11" xfId="0" applyFont="1" applyFill="1" applyBorder="1">
      <alignment vertical="center"/>
    </xf>
    <xf numFmtId="0" fontId="19" fillId="0" borderId="17" xfId="0" applyFont="1" applyBorder="1">
      <alignment vertical="center"/>
    </xf>
    <xf numFmtId="0" fontId="19" fillId="5" borderId="0" xfId="0" applyFont="1" applyFill="1" applyAlignment="1">
      <alignment horizontal="left" vertical="center"/>
    </xf>
    <xf numFmtId="0" fontId="4" fillId="7" borderId="12" xfId="4" applyFont="1" applyFill="1" applyBorder="1" applyAlignment="1">
      <alignment horizontal="center" vertical="center"/>
    </xf>
    <xf numFmtId="0" fontId="4" fillId="6" borderId="8" xfId="4" applyFont="1" applyFill="1" applyBorder="1" applyAlignment="1">
      <alignment horizontal="left" vertical="center"/>
    </xf>
    <xf numFmtId="0" fontId="4" fillId="7" borderId="8" xfId="4" applyFont="1" applyFill="1" applyBorder="1" applyAlignment="1">
      <alignment horizontal="left" vertical="center"/>
    </xf>
    <xf numFmtId="0" fontId="3" fillId="0" borderId="8" xfId="4" applyFont="1" applyBorder="1">
      <alignment vertical="center"/>
    </xf>
    <xf numFmtId="0" fontId="11" fillId="6" borderId="8" xfId="4" applyFont="1" applyFill="1" applyBorder="1" applyAlignment="1">
      <alignment horizontal="left" vertical="center"/>
    </xf>
    <xf numFmtId="0" fontId="11" fillId="6" borderId="8" xfId="4" applyFont="1" applyFill="1" applyBorder="1" applyAlignment="1">
      <alignment horizontal="left" vertical="center" shrinkToFit="1"/>
    </xf>
    <xf numFmtId="0" fontId="4" fillId="6" borderId="9" xfId="4" applyFont="1" applyFill="1" applyBorder="1" applyAlignment="1">
      <alignment horizontal="left" vertical="center"/>
    </xf>
    <xf numFmtId="0" fontId="4" fillId="5" borderId="0" xfId="4" applyFont="1" applyFill="1" applyBorder="1" applyAlignment="1" applyProtection="1">
      <alignment horizontal="left" vertical="center"/>
      <protection locked="0"/>
    </xf>
    <xf numFmtId="0" fontId="19" fillId="2" borderId="0" xfId="0" applyFont="1" applyFill="1" applyAlignment="1">
      <alignment horizontal="center" vertical="center"/>
    </xf>
    <xf numFmtId="0" fontId="19" fillId="5" borderId="0" xfId="0" applyFont="1" applyFill="1" applyAlignment="1">
      <alignment horizontal="center" vertical="center"/>
    </xf>
    <xf numFmtId="0" fontId="12" fillId="9" borderId="0" xfId="0" applyFont="1" applyFill="1">
      <alignment vertical="center"/>
    </xf>
    <xf numFmtId="0" fontId="24" fillId="12" borderId="0" xfId="0" applyFont="1" applyFill="1" applyBorder="1">
      <alignment vertical="center"/>
    </xf>
    <xf numFmtId="0" fontId="4" fillId="12" borderId="0" xfId="4" applyFont="1" applyFill="1" applyBorder="1" applyAlignment="1" applyProtection="1">
      <alignment horizontal="center" vertical="center" shrinkToFit="1"/>
      <protection locked="0"/>
    </xf>
    <xf numFmtId="0" fontId="19" fillId="12" borderId="0" xfId="0" applyFont="1" applyFill="1" applyBorder="1">
      <alignment vertical="center"/>
    </xf>
    <xf numFmtId="0" fontId="73" fillId="12" borderId="0" xfId="4" applyFont="1" applyFill="1" applyBorder="1">
      <alignment vertical="center"/>
    </xf>
    <xf numFmtId="0" fontId="75" fillId="12" borderId="0" xfId="4" applyFont="1" applyFill="1" applyBorder="1">
      <alignment vertical="center"/>
    </xf>
    <xf numFmtId="0" fontId="3" fillId="12" borderId="0" xfId="4" applyFont="1" applyFill="1" applyBorder="1">
      <alignment vertical="center"/>
    </xf>
    <xf numFmtId="0" fontId="25" fillId="12" borderId="0" xfId="4" applyFont="1" applyFill="1" applyBorder="1">
      <alignment vertical="center"/>
    </xf>
    <xf numFmtId="0" fontId="80" fillId="12" borderId="0" xfId="4" applyFont="1" applyFill="1" applyBorder="1">
      <alignment vertical="center"/>
    </xf>
    <xf numFmtId="0" fontId="3" fillId="8" borderId="0" xfId="4" applyFont="1" applyFill="1" applyProtection="1">
      <alignment vertical="center"/>
      <protection locked="0"/>
    </xf>
    <xf numFmtId="0" fontId="24" fillId="8" borderId="0" xfId="0" applyFont="1" applyFill="1">
      <alignment vertical="center"/>
    </xf>
    <xf numFmtId="0" fontId="22" fillId="8" borderId="0" xfId="4" applyFont="1" applyFill="1" applyProtection="1">
      <alignment vertical="center"/>
      <protection locked="0"/>
    </xf>
    <xf numFmtId="0" fontId="6" fillId="0" borderId="0" xfId="4" applyFont="1" applyFill="1">
      <alignment vertical="center"/>
    </xf>
    <xf numFmtId="0" fontId="22" fillId="0" borderId="0" xfId="4" applyFont="1" applyFill="1">
      <alignment vertical="center"/>
    </xf>
    <xf numFmtId="0" fontId="3" fillId="0" borderId="0" xfId="4" applyFont="1" applyFill="1">
      <alignment vertical="center"/>
    </xf>
    <xf numFmtId="0" fontId="19" fillId="0" borderId="0" xfId="0" applyFont="1" applyFill="1">
      <alignment vertical="center"/>
    </xf>
    <xf numFmtId="0" fontId="24" fillId="0" borderId="0" xfId="0" applyFont="1" applyFill="1">
      <alignment vertical="center"/>
    </xf>
    <xf numFmtId="0" fontId="53" fillId="9" borderId="0" xfId="0" applyFont="1" applyFill="1" applyBorder="1" applyProtection="1">
      <alignment vertical="center"/>
      <protection locked="0"/>
    </xf>
    <xf numFmtId="0" fontId="54" fillId="9" borderId="0" xfId="0" applyFont="1" applyFill="1" applyBorder="1" applyProtection="1">
      <alignment vertical="center"/>
      <protection locked="0"/>
    </xf>
    <xf numFmtId="0" fontId="19" fillId="9" borderId="0" xfId="0" applyFont="1" applyFill="1" applyBorder="1" applyProtection="1">
      <alignment vertical="center"/>
      <protection locked="0"/>
    </xf>
    <xf numFmtId="0" fontId="49" fillId="5" borderId="0" xfId="0" applyFont="1" applyFill="1" applyAlignment="1">
      <alignment horizontal="right" vertical="center"/>
    </xf>
    <xf numFmtId="0" fontId="49" fillId="5" borderId="0" xfId="0" applyFont="1" applyFill="1" applyBorder="1" applyAlignment="1">
      <alignment horizontal="right" vertical="center"/>
    </xf>
    <xf numFmtId="0" fontId="52" fillId="5" borderId="0" xfId="0" applyFont="1" applyFill="1" applyBorder="1" applyAlignment="1" applyProtection="1">
      <alignment horizontal="center" vertical="center"/>
      <protection locked="0"/>
    </xf>
    <xf numFmtId="0" fontId="0" fillId="5" borderId="0" xfId="0" applyFill="1" applyBorder="1" applyAlignment="1">
      <alignment horizontal="center" vertical="center"/>
    </xf>
    <xf numFmtId="0" fontId="4" fillId="8" borderId="0" xfId="4" applyFont="1" applyFill="1" applyBorder="1" applyAlignment="1" applyProtection="1">
      <alignment horizontal="center" vertical="center" shrinkToFit="1"/>
      <protection locked="0"/>
    </xf>
    <xf numFmtId="0" fontId="3" fillId="8" borderId="0" xfId="4" applyFont="1" applyFill="1" applyBorder="1" applyAlignment="1" applyProtection="1">
      <alignment horizontal="center" vertical="center"/>
      <protection locked="0"/>
    </xf>
    <xf numFmtId="0" fontId="22" fillId="8" borderId="0" xfId="4" applyFont="1" applyFill="1">
      <alignment vertical="center"/>
    </xf>
    <xf numFmtId="0" fontId="23" fillId="8" borderId="0" xfId="4" applyFont="1" applyFill="1">
      <alignment vertical="center"/>
    </xf>
    <xf numFmtId="0" fontId="31" fillId="8" borderId="0" xfId="4" applyFont="1" applyFill="1">
      <alignment vertical="center"/>
    </xf>
    <xf numFmtId="0" fontId="30" fillId="8" borderId="0" xfId="4" applyFont="1" applyFill="1">
      <alignment vertical="center"/>
    </xf>
    <xf numFmtId="0" fontId="16" fillId="8" borderId="0" xfId="4" applyFont="1" applyFill="1">
      <alignment vertical="center"/>
    </xf>
    <xf numFmtId="0" fontId="5" fillId="8" borderId="0" xfId="4" applyFont="1" applyFill="1" applyBorder="1">
      <alignment vertical="center"/>
    </xf>
    <xf numFmtId="0" fontId="4" fillId="8" borderId="0" xfId="4" applyFont="1" applyFill="1" applyBorder="1">
      <alignment vertical="center"/>
    </xf>
    <xf numFmtId="49" fontId="3" fillId="8" borderId="0" xfId="4" applyNumberFormat="1" applyFont="1" applyFill="1" applyBorder="1" applyAlignment="1" applyProtection="1">
      <alignment horizontal="center" vertical="center"/>
      <protection locked="0"/>
    </xf>
    <xf numFmtId="0" fontId="3" fillId="8" borderId="0" xfId="4" applyFont="1" applyFill="1" applyBorder="1" applyAlignment="1">
      <alignment horizontal="center" vertical="center"/>
    </xf>
    <xf numFmtId="0" fontId="25" fillId="8" borderId="0" xfId="4" applyFont="1" applyFill="1" applyBorder="1" applyAlignment="1">
      <alignment horizontal="center" vertical="center"/>
    </xf>
    <xf numFmtId="0" fontId="15" fillId="8" borderId="0" xfId="4" applyFont="1" applyFill="1" applyBorder="1">
      <alignment vertical="center"/>
    </xf>
    <xf numFmtId="0" fontId="75" fillId="8" borderId="0" xfId="4" applyFont="1" applyFill="1">
      <alignment vertical="center"/>
    </xf>
    <xf numFmtId="0" fontId="35" fillId="8" borderId="0" xfId="0" applyFont="1" applyFill="1">
      <alignment vertical="center"/>
    </xf>
    <xf numFmtId="0" fontId="33" fillId="8" borderId="0" xfId="0" applyFont="1" applyFill="1">
      <alignment vertical="center"/>
    </xf>
    <xf numFmtId="0" fontId="33" fillId="8" borderId="0" xfId="0" applyFont="1" applyFill="1" applyProtection="1">
      <alignment vertical="center"/>
      <protection locked="0"/>
    </xf>
    <xf numFmtId="0" fontId="19" fillId="8" borderId="0" xfId="0" applyFont="1" applyFill="1" applyProtection="1">
      <alignment vertical="center"/>
      <protection locked="0"/>
    </xf>
    <xf numFmtId="0" fontId="32" fillId="8" borderId="0" xfId="0" applyFont="1" applyFill="1">
      <alignment vertical="center"/>
    </xf>
    <xf numFmtId="0" fontId="8" fillId="8" borderId="0" xfId="4" applyFont="1" applyFill="1">
      <alignment vertical="center"/>
    </xf>
    <xf numFmtId="0" fontId="4" fillId="8" borderId="0" xfId="4" applyFont="1" applyFill="1" applyBorder="1" applyAlignment="1" applyProtection="1">
      <alignment horizontal="left" vertical="center"/>
      <protection locked="0"/>
    </xf>
    <xf numFmtId="0" fontId="4" fillId="8" borderId="0" xfId="4" applyFont="1" applyFill="1" applyBorder="1" applyAlignment="1">
      <alignment horizontal="left" vertical="center"/>
    </xf>
    <xf numFmtId="0" fontId="11" fillId="8" borderId="0" xfId="4" applyFont="1" applyFill="1" applyBorder="1" applyAlignment="1">
      <alignment horizontal="left" vertical="center"/>
    </xf>
    <xf numFmtId="0" fontId="8" fillId="8" borderId="0" xfId="4" applyFont="1" applyFill="1" applyProtection="1">
      <alignment vertical="center"/>
      <protection locked="0"/>
    </xf>
    <xf numFmtId="0" fontId="9" fillId="8" borderId="0" xfId="0" applyFont="1" applyFill="1">
      <alignment vertical="center"/>
    </xf>
    <xf numFmtId="0" fontId="19" fillId="8" borderId="0" xfId="0" applyFont="1" applyFill="1" applyAlignment="1">
      <alignment vertical="center" wrapText="1"/>
    </xf>
    <xf numFmtId="0" fontId="9" fillId="8" borderId="0" xfId="0" applyFont="1" applyFill="1" applyProtection="1">
      <alignment vertical="center"/>
      <protection locked="0"/>
    </xf>
    <xf numFmtId="0" fontId="9" fillId="8" borderId="0" xfId="0" applyFont="1" applyFill="1" applyAlignment="1" applyProtection="1">
      <alignment horizontal="right" vertical="center"/>
      <protection locked="0"/>
    </xf>
    <xf numFmtId="0" fontId="19" fillId="8" borderId="0" xfId="0" applyFont="1" applyFill="1" applyAlignment="1">
      <alignment vertical="top"/>
    </xf>
    <xf numFmtId="0" fontId="5" fillId="8" borderId="0" xfId="4" applyFont="1" applyFill="1">
      <alignment vertical="center"/>
    </xf>
    <xf numFmtId="0" fontId="5" fillId="8" borderId="0" xfId="4" applyFont="1" applyFill="1" applyAlignment="1">
      <alignment horizontal="left" vertical="center"/>
    </xf>
    <xf numFmtId="0" fontId="61" fillId="8" borderId="0" xfId="4" applyFont="1" applyFill="1">
      <alignment vertical="center"/>
    </xf>
    <xf numFmtId="0" fontId="69" fillId="8" borderId="0" xfId="4" applyFont="1" applyFill="1">
      <alignment vertical="center"/>
    </xf>
    <xf numFmtId="0" fontId="25" fillId="8" borderId="0" xfId="3" applyFont="1" applyFill="1" applyBorder="1">
      <alignment vertical="center"/>
    </xf>
    <xf numFmtId="0" fontId="15" fillId="8" borderId="0" xfId="3" applyFill="1" applyBorder="1">
      <alignment vertical="center"/>
    </xf>
    <xf numFmtId="0" fontId="28" fillId="12" borderId="0" xfId="0" applyFont="1" applyFill="1" applyProtection="1">
      <alignment vertical="center"/>
      <protection locked="0"/>
    </xf>
    <xf numFmtId="0" fontId="29" fillId="12" borderId="0" xfId="0" applyFont="1" applyFill="1" applyProtection="1">
      <alignment vertical="center"/>
      <protection locked="0"/>
    </xf>
    <xf numFmtId="0" fontId="73" fillId="12" borderId="0" xfId="4" applyFont="1" applyFill="1">
      <alignment vertical="center"/>
    </xf>
    <xf numFmtId="0" fontId="75" fillId="12" borderId="0" xfId="4" applyFont="1" applyFill="1">
      <alignment vertical="center"/>
    </xf>
    <xf numFmtId="0" fontId="15" fillId="12" borderId="0" xfId="4" applyFont="1" applyFill="1">
      <alignment vertical="center"/>
    </xf>
    <xf numFmtId="0" fontId="31" fillId="12" borderId="0" xfId="4" applyFont="1" applyFill="1">
      <alignment vertical="center"/>
    </xf>
    <xf numFmtId="0" fontId="3" fillId="12" borderId="0" xfId="4" applyFont="1" applyFill="1" applyBorder="1" applyAlignment="1">
      <alignment horizontal="left" vertical="center"/>
    </xf>
    <xf numFmtId="0" fontId="11" fillId="12" borderId="0" xfId="0" applyFont="1" applyFill="1" applyProtection="1">
      <alignment vertical="center"/>
      <protection locked="0"/>
    </xf>
    <xf numFmtId="0" fontId="12" fillId="12" borderId="0" xfId="0" applyFont="1" applyFill="1" applyProtection="1">
      <alignment vertical="center"/>
      <protection locked="0"/>
    </xf>
    <xf numFmtId="0" fontId="22" fillId="12" borderId="0" xfId="4" applyFont="1" applyFill="1" applyBorder="1">
      <alignment vertical="center"/>
    </xf>
    <xf numFmtId="0" fontId="19" fillId="8" borderId="0" xfId="0" applyFont="1" applyFill="1" applyAlignment="1">
      <alignment horizontal="left" vertical="center"/>
    </xf>
    <xf numFmtId="0" fontId="19" fillId="8" borderId="0" xfId="0" applyFont="1" applyFill="1" applyAlignment="1">
      <alignment horizontal="left" vertical="center" wrapText="1"/>
    </xf>
    <xf numFmtId="0" fontId="24" fillId="8" borderId="0" xfId="0" applyFont="1" applyFill="1" applyProtection="1">
      <alignment vertical="center"/>
      <protection locked="0"/>
    </xf>
    <xf numFmtId="0" fontId="11" fillId="9" borderId="0" xfId="0" applyFont="1" applyFill="1" applyAlignment="1" applyProtection="1">
      <alignment horizontal="center" vertical="center"/>
      <protection locked="0"/>
    </xf>
    <xf numFmtId="0" fontId="19" fillId="9" borderId="0" xfId="0" applyFont="1" applyFill="1" applyAlignment="1" applyProtection="1">
      <alignment horizontal="center" vertical="center"/>
      <protection locked="0"/>
    </xf>
    <xf numFmtId="0" fontId="39" fillId="8" borderId="0" xfId="0" applyFont="1" applyFill="1">
      <alignment vertical="center"/>
    </xf>
    <xf numFmtId="0" fontId="49" fillId="8" borderId="0" xfId="0" applyFont="1" applyFill="1" applyAlignment="1">
      <alignment horizontal="right" vertical="center"/>
    </xf>
    <xf numFmtId="0" fontId="49" fillId="8" borderId="0" xfId="0" applyFont="1" applyFill="1" applyBorder="1" applyAlignment="1">
      <alignment horizontal="right" vertical="center"/>
    </xf>
    <xf numFmtId="0" fontId="52" fillId="8" borderId="0" xfId="0" applyFont="1" applyFill="1" applyBorder="1" applyAlignment="1" applyProtection="1">
      <alignment horizontal="center" vertical="center"/>
      <protection locked="0"/>
    </xf>
    <xf numFmtId="0" fontId="0" fillId="8" borderId="0" xfId="0" applyFill="1" applyBorder="1" applyAlignment="1">
      <alignment horizontal="center" vertical="center"/>
    </xf>
    <xf numFmtId="0" fontId="19" fillId="8" borderId="0" xfId="0" applyFont="1" applyFill="1" applyAlignment="1">
      <alignment horizontal="center" vertical="center"/>
    </xf>
    <xf numFmtId="0" fontId="59" fillId="8" borderId="0" xfId="0" applyFont="1" applyFill="1" applyAlignment="1">
      <alignment horizontal="left" vertical="center"/>
    </xf>
    <xf numFmtId="0" fontId="39" fillId="8" borderId="0" xfId="0" applyFont="1" applyFill="1" applyAlignment="1">
      <alignment horizontal="center" vertical="center"/>
    </xf>
    <xf numFmtId="0" fontId="39" fillId="8" borderId="11" xfId="0" applyFont="1" applyFill="1" applyBorder="1">
      <alignment vertical="center"/>
    </xf>
    <xf numFmtId="0" fontId="32" fillId="8" borderId="11" xfId="0" applyFont="1" applyFill="1" applyBorder="1">
      <alignment vertical="center"/>
    </xf>
    <xf numFmtId="0" fontId="98" fillId="8" borderId="27" xfId="0" applyFont="1" applyFill="1" applyBorder="1" applyAlignment="1">
      <alignment horizontal="center" vertical="center"/>
    </xf>
    <xf numFmtId="0" fontId="98" fillId="8" borderId="23" xfId="0" applyFont="1" applyFill="1" applyBorder="1" applyAlignment="1">
      <alignment horizontal="center" vertical="center"/>
    </xf>
    <xf numFmtId="0" fontId="19" fillId="8" borderId="23" xfId="0" applyFont="1" applyFill="1" applyBorder="1">
      <alignment vertical="center"/>
    </xf>
    <xf numFmtId="0" fontId="98" fillId="8" borderId="22" xfId="0" applyFont="1" applyFill="1" applyBorder="1" applyAlignment="1">
      <alignment horizontal="center" vertical="center"/>
    </xf>
    <xf numFmtId="0" fontId="34" fillId="8" borderId="0" xfId="0" applyFont="1" applyFill="1">
      <alignment vertical="center"/>
    </xf>
    <xf numFmtId="0" fontId="98" fillId="8" borderId="0" xfId="0" applyFont="1" applyFill="1" applyAlignment="1">
      <alignment horizontal="center" vertical="center"/>
    </xf>
    <xf numFmtId="0" fontId="98" fillId="8" borderId="19" xfId="0" applyFont="1" applyFill="1" applyBorder="1" applyAlignment="1">
      <alignment horizontal="center" vertical="center"/>
    </xf>
    <xf numFmtId="0" fontId="98" fillId="8" borderId="10" xfId="0" applyFont="1" applyFill="1" applyBorder="1" applyAlignment="1">
      <alignment horizontal="center" vertical="center"/>
    </xf>
    <xf numFmtId="0" fontId="98" fillId="8" borderId="11" xfId="0" applyFont="1" applyFill="1" applyBorder="1" applyAlignment="1">
      <alignment horizontal="center" vertical="center"/>
    </xf>
    <xf numFmtId="0" fontId="34" fillId="8" borderId="11" xfId="0" applyFont="1" applyFill="1" applyBorder="1" applyAlignment="1">
      <alignment vertical="top"/>
    </xf>
    <xf numFmtId="0" fontId="63" fillId="8" borderId="11" xfId="0" applyFont="1" applyFill="1" applyBorder="1">
      <alignment vertical="center"/>
    </xf>
    <xf numFmtId="0" fontId="98" fillId="8" borderId="21" xfId="0" applyFont="1" applyFill="1" applyBorder="1" applyAlignment="1">
      <alignment horizontal="center" vertical="center"/>
    </xf>
    <xf numFmtId="0" fontId="44" fillId="8" borderId="0" xfId="0" applyFont="1" applyFill="1" applyAlignment="1">
      <alignment horizontal="left" vertical="center"/>
    </xf>
    <xf numFmtId="0" fontId="44" fillId="8" borderId="0" xfId="0" applyFont="1" applyFill="1" applyAlignment="1">
      <alignment vertical="center" wrapText="1"/>
    </xf>
    <xf numFmtId="0" fontId="55" fillId="8" borderId="0" xfId="0" applyFont="1" applyFill="1" applyAlignment="1">
      <alignment vertical="center" wrapText="1"/>
    </xf>
    <xf numFmtId="0" fontId="0" fillId="8" borderId="0" xfId="0" applyFill="1" applyAlignment="1">
      <alignment vertical="center" wrapText="1"/>
    </xf>
    <xf numFmtId="0" fontId="44" fillId="8" borderId="0" xfId="0" applyFont="1" applyFill="1">
      <alignment vertical="center"/>
    </xf>
    <xf numFmtId="0" fontId="11" fillId="8" borderId="0" xfId="0" applyFont="1" applyFill="1" applyAlignment="1">
      <alignment horizontal="left" vertical="center"/>
    </xf>
    <xf numFmtId="0" fontId="43" fillId="8" borderId="0" xfId="0" applyFont="1" applyFill="1" applyAlignment="1">
      <alignment horizontal="left" vertical="top" wrapText="1"/>
    </xf>
    <xf numFmtId="0" fontId="44" fillId="8" borderId="0" xfId="0" applyFont="1" applyFill="1" applyAlignment="1">
      <alignment horizontal="left" vertical="center" wrapText="1"/>
    </xf>
    <xf numFmtId="0" fontId="0" fillId="8" borderId="0" xfId="0" applyFill="1">
      <alignment vertical="center"/>
    </xf>
    <xf numFmtId="0" fontId="51" fillId="8" borderId="0" xfId="0" applyFont="1" applyFill="1" applyAlignment="1">
      <alignment horizontal="left" vertical="center"/>
    </xf>
    <xf numFmtId="0" fontId="17" fillId="8" borderId="0" xfId="0" applyFont="1" applyFill="1">
      <alignment vertical="center"/>
    </xf>
    <xf numFmtId="0" fontId="16" fillId="8" borderId="0" xfId="0" applyFont="1" applyFill="1">
      <alignment vertical="center"/>
    </xf>
    <xf numFmtId="0" fontId="67" fillId="8" borderId="0" xfId="0" applyFont="1" applyFill="1" applyAlignment="1">
      <alignment horizontal="left" vertical="center"/>
    </xf>
    <xf numFmtId="0" fontId="99" fillId="8" borderId="0" xfId="0" applyFont="1" applyFill="1" applyAlignment="1"/>
    <xf numFmtId="0" fontId="20" fillId="8" borderId="0" xfId="0" applyFont="1" applyFill="1" applyAlignment="1"/>
    <xf numFmtId="0" fontId="63" fillId="8" borderId="0" xfId="0" applyFont="1" applyFill="1">
      <alignment vertical="center"/>
    </xf>
    <xf numFmtId="0" fontId="19" fillId="8" borderId="0" xfId="0" applyFont="1" applyFill="1" applyAlignment="1">
      <alignment vertical="center" shrinkToFit="1"/>
    </xf>
    <xf numFmtId="0" fontId="20" fillId="8" borderId="0" xfId="0" applyFont="1" applyFill="1" applyAlignment="1">
      <alignment vertical="top"/>
    </xf>
    <xf numFmtId="0" fontId="20" fillId="8" borderId="0" xfId="0" applyFont="1" applyFill="1" applyAlignment="1">
      <alignment vertical="top" shrinkToFit="1"/>
    </xf>
    <xf numFmtId="0" fontId="68" fillId="8" borderId="0" xfId="0" applyFont="1" applyFill="1" applyAlignment="1">
      <alignment vertical="top"/>
    </xf>
    <xf numFmtId="0" fontId="64" fillId="8" borderId="0" xfId="0" applyFont="1" applyFill="1" applyAlignment="1">
      <alignment vertical="top"/>
    </xf>
    <xf numFmtId="0" fontId="19" fillId="8" borderId="0" xfId="0" applyFont="1" applyFill="1" applyAlignment="1">
      <alignment horizontal="left" vertical="top"/>
    </xf>
    <xf numFmtId="0" fontId="19" fillId="8" borderId="0" xfId="0" applyFont="1" applyFill="1" applyAlignment="1">
      <alignment horizontal="center" vertical="top"/>
    </xf>
    <xf numFmtId="0" fontId="19" fillId="8" borderId="0" xfId="0" applyFont="1" applyFill="1" applyAlignment="1">
      <alignment horizontal="center" vertical="top" shrinkToFit="1"/>
    </xf>
    <xf numFmtId="0" fontId="19" fillId="8" borderId="0" xfId="0" applyFont="1" applyFill="1" applyAlignment="1">
      <alignment horizontal="center" vertical="center" shrinkToFit="1"/>
    </xf>
    <xf numFmtId="0" fontId="20" fillId="8" borderId="0" xfId="0" applyFont="1" applyFill="1" applyAlignment="1">
      <alignment horizontal="left" vertical="top" wrapText="1" shrinkToFit="1"/>
    </xf>
    <xf numFmtId="0" fontId="17" fillId="8" borderId="0" xfId="0" applyFont="1" applyFill="1" applyAlignment="1">
      <alignment horizontal="center" vertical="center"/>
    </xf>
    <xf numFmtId="0" fontId="24" fillId="8" borderId="0" xfId="0" applyFont="1" applyFill="1" applyAlignment="1">
      <alignment vertical="center" shrinkToFit="1"/>
    </xf>
    <xf numFmtId="0" fontId="18" fillId="8" borderId="0" xfId="0" applyFont="1" applyFill="1">
      <alignment vertical="center"/>
    </xf>
    <xf numFmtId="0" fontId="19" fillId="8" borderId="7" xfId="0" applyFont="1" applyFill="1" applyBorder="1">
      <alignment vertical="center"/>
    </xf>
    <xf numFmtId="0" fontId="20" fillId="8" borderId="0" xfId="0" applyFont="1" applyFill="1" applyAlignment="1">
      <alignment horizontal="left" vertical="top"/>
    </xf>
    <xf numFmtId="0" fontId="21" fillId="8" borderId="0" xfId="0" applyFont="1" applyFill="1" applyAlignment="1">
      <alignment horizontal="center" vertical="top" wrapText="1"/>
    </xf>
    <xf numFmtId="0" fontId="19" fillId="8" borderId="0" xfId="0" applyFont="1" applyFill="1" applyAlignment="1">
      <alignment vertical="top" shrinkToFit="1"/>
    </xf>
    <xf numFmtId="0" fontId="17" fillId="8" borderId="11" xfId="0" applyFont="1" applyFill="1" applyBorder="1" applyAlignment="1">
      <alignment horizontal="center" vertical="center"/>
    </xf>
    <xf numFmtId="0" fontId="19" fillId="8" borderId="11" xfId="0" applyFont="1" applyFill="1" applyBorder="1">
      <alignment vertical="center"/>
    </xf>
    <xf numFmtId="0" fontId="19" fillId="8" borderId="11" xfId="0" applyFont="1" applyFill="1" applyBorder="1" applyAlignment="1">
      <alignment vertical="center" shrinkToFit="1"/>
    </xf>
    <xf numFmtId="0" fontId="19" fillId="8" borderId="11" xfId="0" applyFont="1" applyFill="1" applyBorder="1" applyAlignment="1">
      <alignment horizontal="center" vertical="center" shrinkToFit="1"/>
    </xf>
    <xf numFmtId="0" fontId="20" fillId="8" borderId="0" xfId="0" applyFont="1" applyFill="1" applyAlignment="1">
      <alignment horizontal="left" vertical="center"/>
    </xf>
    <xf numFmtId="0" fontId="21" fillId="8" borderId="0" xfId="0" applyFont="1" applyFill="1" applyAlignment="1">
      <alignment horizontal="center" vertical="center" wrapText="1"/>
    </xf>
    <xf numFmtId="0" fontId="20" fillId="8" borderId="0" xfId="0" applyFont="1" applyFill="1" applyAlignment="1">
      <alignment vertical="center" shrinkToFit="1"/>
    </xf>
    <xf numFmtId="0" fontId="20" fillId="8" borderId="0" xfId="0" applyFont="1" applyFill="1">
      <alignment vertical="center"/>
    </xf>
    <xf numFmtId="0" fontId="20" fillId="8" borderId="0" xfId="0" applyFont="1" applyFill="1" applyAlignment="1">
      <alignment horizontal="right" vertical="center"/>
    </xf>
    <xf numFmtId="0" fontId="19" fillId="21" borderId="0" xfId="0" applyFont="1" applyFill="1">
      <alignment vertical="center"/>
    </xf>
    <xf numFmtId="38" fontId="20" fillId="6" borderId="30" xfId="1" applyFont="1" applyFill="1" applyBorder="1" applyAlignment="1" applyProtection="1">
      <alignment horizontal="left" vertical="center"/>
      <protection locked="0"/>
    </xf>
    <xf numFmtId="0" fontId="17" fillId="13" borderId="0" xfId="0" applyFont="1" applyFill="1" applyAlignment="1">
      <alignment horizontal="center" vertical="center"/>
    </xf>
    <xf numFmtId="0" fontId="6" fillId="21" borderId="0" xfId="4" applyFont="1" applyFill="1" applyAlignment="1">
      <alignment horizontal="center" vertical="center"/>
    </xf>
    <xf numFmtId="0" fontId="41" fillId="8" borderId="0" xfId="0" applyFont="1" applyFill="1" applyAlignment="1">
      <alignment horizontal="right" vertical="center"/>
    </xf>
    <xf numFmtId="0" fontId="49" fillId="8" borderId="19" xfId="0" applyFont="1" applyFill="1" applyBorder="1" applyAlignment="1">
      <alignment horizontal="right" vertical="center"/>
    </xf>
    <xf numFmtId="0" fontId="49" fillId="8" borderId="0" xfId="0" applyFont="1" applyFill="1" applyAlignment="1">
      <alignment horizontal="right" vertical="center"/>
    </xf>
    <xf numFmtId="0" fontId="52" fillId="7" borderId="27" xfId="0" applyFont="1" applyFill="1" applyBorder="1" applyAlignment="1" applyProtection="1">
      <alignment horizontal="center" vertical="center"/>
      <protection locked="0"/>
    </xf>
    <xf numFmtId="0" fontId="52" fillId="0" borderId="22" xfId="0" applyFont="1" applyBorder="1" applyAlignment="1" applyProtection="1">
      <alignment horizontal="center" vertical="center"/>
      <protection locked="0"/>
    </xf>
    <xf numFmtId="0" fontId="52" fillId="0" borderId="10" xfId="0" applyFont="1" applyBorder="1" applyAlignment="1" applyProtection="1">
      <alignment horizontal="center" vertical="center"/>
      <protection locked="0"/>
    </xf>
    <xf numFmtId="0" fontId="52" fillId="0" borderId="21" xfId="0" applyFont="1" applyBorder="1" applyAlignment="1" applyProtection="1">
      <alignment horizontal="center" vertical="center"/>
      <protection locked="0"/>
    </xf>
    <xf numFmtId="0" fontId="19" fillId="8" borderId="5" xfId="0" applyFont="1" applyFill="1" applyBorder="1" applyAlignment="1">
      <alignment horizontal="center" vertical="center"/>
    </xf>
    <xf numFmtId="0" fontId="0" fillId="8" borderId="5" xfId="0" applyFill="1" applyBorder="1" applyAlignment="1">
      <alignment horizontal="center" vertical="center"/>
    </xf>
    <xf numFmtId="0" fontId="19" fillId="8" borderId="0" xfId="0" applyFont="1" applyFill="1" applyAlignment="1">
      <alignment horizontal="center" vertical="center"/>
    </xf>
    <xf numFmtId="0" fontId="52" fillId="7" borderId="22" xfId="0" applyFont="1" applyFill="1" applyBorder="1" applyAlignment="1" applyProtection="1">
      <alignment horizontal="center" vertical="center"/>
      <protection locked="0"/>
    </xf>
    <xf numFmtId="0" fontId="52" fillId="7" borderId="10" xfId="0" applyFont="1" applyFill="1" applyBorder="1" applyAlignment="1" applyProtection="1">
      <alignment horizontal="center" vertical="center"/>
      <protection locked="0"/>
    </xf>
    <xf numFmtId="0" fontId="52" fillId="7" borderId="21" xfId="0" applyFont="1" applyFill="1" applyBorder="1" applyAlignment="1" applyProtection="1">
      <alignment horizontal="center" vertical="center"/>
      <protection locked="0"/>
    </xf>
    <xf numFmtId="0" fontId="20" fillId="6" borderId="7"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5" fillId="7" borderId="31" xfId="0" applyFont="1" applyFill="1" applyBorder="1" applyAlignment="1" applyProtection="1">
      <alignment horizontal="left" vertical="center" shrinkToFit="1"/>
      <protection locked="0"/>
    </xf>
    <xf numFmtId="0" fontId="25" fillId="7" borderId="30" xfId="0" applyFont="1" applyFill="1" applyBorder="1" applyAlignment="1" applyProtection="1">
      <alignment horizontal="left" vertical="center" shrinkToFit="1"/>
      <protection locked="0"/>
    </xf>
    <xf numFmtId="0" fontId="25" fillId="7" borderId="0" xfId="0" applyFont="1" applyFill="1" applyAlignment="1" applyProtection="1">
      <alignment horizontal="left" vertical="center" shrinkToFit="1"/>
      <protection locked="0"/>
    </xf>
    <xf numFmtId="0" fontId="19" fillId="6" borderId="31" xfId="0" applyFont="1" applyFill="1" applyBorder="1" applyAlignment="1">
      <alignment horizontal="center" vertical="center" shrinkToFit="1"/>
    </xf>
    <xf numFmtId="0" fontId="24" fillId="0" borderId="30" xfId="0" applyFont="1" applyBorder="1" applyAlignment="1">
      <alignment horizontal="center" vertical="center" shrinkToFit="1"/>
    </xf>
    <xf numFmtId="0" fontId="24" fillId="0" borderId="32" xfId="0" applyFont="1" applyBorder="1" applyAlignment="1">
      <alignment horizontal="center" vertical="center" shrinkToFit="1"/>
    </xf>
    <xf numFmtId="0" fontId="19" fillId="7" borderId="0" xfId="0" applyFont="1" applyFill="1" applyAlignment="1" applyProtection="1">
      <alignment horizontal="left" vertical="center"/>
      <protection locked="0"/>
    </xf>
    <xf numFmtId="49" fontId="25" fillId="7" borderId="33" xfId="0" applyNumberFormat="1" applyFont="1" applyFill="1" applyBorder="1" applyAlignment="1" applyProtection="1">
      <alignment horizontal="left" vertical="center" shrinkToFit="1"/>
      <protection locked="0"/>
    </xf>
    <xf numFmtId="49" fontId="25" fillId="7" borderId="26" xfId="0" applyNumberFormat="1" applyFont="1" applyFill="1" applyBorder="1" applyAlignment="1" applyProtection="1">
      <alignment horizontal="left" vertical="center" shrinkToFit="1"/>
      <protection locked="0"/>
    </xf>
    <xf numFmtId="49" fontId="25" fillId="7" borderId="34" xfId="0" applyNumberFormat="1" applyFont="1" applyFill="1" applyBorder="1" applyAlignment="1" applyProtection="1">
      <alignment horizontal="left" vertical="center" shrinkToFit="1"/>
      <protection locked="0"/>
    </xf>
    <xf numFmtId="0" fontId="19" fillId="6" borderId="33" xfId="0" applyFont="1" applyFill="1" applyBorder="1" applyAlignment="1">
      <alignment vertical="center" shrinkToFit="1"/>
    </xf>
    <xf numFmtId="0" fontId="24" fillId="0" borderId="26" xfId="0" applyFont="1" applyBorder="1" applyAlignment="1">
      <alignment vertical="center" shrinkToFit="1"/>
    </xf>
    <xf numFmtId="0" fontId="24" fillId="0" borderId="34" xfId="0" applyFont="1" applyBorder="1" applyAlignment="1">
      <alignment vertical="center" shrinkToFit="1"/>
    </xf>
    <xf numFmtId="0" fontId="0" fillId="7" borderId="33" xfId="5" applyFont="1" applyFill="1" applyBorder="1" applyAlignment="1" applyProtection="1">
      <alignment horizontal="left" vertical="center" shrinkToFit="1"/>
      <protection locked="0"/>
    </xf>
    <xf numFmtId="0" fontId="25" fillId="7" borderId="26" xfId="0" applyFont="1" applyFill="1" applyBorder="1" applyAlignment="1" applyProtection="1">
      <alignment horizontal="left" vertical="center" shrinkToFit="1"/>
      <protection locked="0"/>
    </xf>
    <xf numFmtId="0" fontId="25" fillId="7" borderId="18" xfId="0" applyFont="1" applyFill="1" applyBorder="1" applyAlignment="1" applyProtection="1">
      <alignment horizontal="left" vertical="center" shrinkToFit="1"/>
      <protection locked="0"/>
    </xf>
    <xf numFmtId="0" fontId="19" fillId="7" borderId="29" xfId="0" applyFont="1" applyFill="1" applyBorder="1" applyAlignment="1" applyProtection="1">
      <alignment horizontal="center" vertical="center" shrinkToFit="1"/>
      <protection locked="0"/>
    </xf>
    <xf numFmtId="0" fontId="19" fillId="7" borderId="1" xfId="0" applyFont="1" applyFill="1" applyBorder="1" applyAlignment="1" applyProtection="1">
      <alignment horizontal="center" vertical="center" shrinkToFit="1"/>
      <protection locked="0"/>
    </xf>
    <xf numFmtId="0" fontId="17" fillId="6" borderId="27" xfId="0" applyFont="1" applyFill="1" applyBorder="1" applyAlignment="1">
      <alignment horizontal="center" wrapText="1"/>
    </xf>
    <xf numFmtId="0" fontId="17" fillId="6" borderId="23" xfId="0" applyFont="1" applyFill="1" applyBorder="1" applyAlignment="1">
      <alignment horizontal="center" wrapText="1"/>
    </xf>
    <xf numFmtId="0" fontId="17" fillId="6" borderId="7" xfId="0" applyFont="1" applyFill="1" applyBorder="1" applyAlignment="1">
      <alignment horizontal="center" wrapText="1"/>
    </xf>
    <xf numFmtId="0" fontId="17" fillId="6" borderId="0" xfId="0" applyFont="1" applyFill="1" applyAlignment="1">
      <alignment horizontal="center" wrapText="1"/>
    </xf>
    <xf numFmtId="0" fontId="25" fillId="7" borderId="52" xfId="0" applyFont="1" applyFill="1" applyBorder="1" applyAlignment="1" applyProtection="1">
      <alignment horizontal="left" vertical="center" shrinkToFit="1"/>
      <protection locked="0"/>
    </xf>
    <xf numFmtId="0" fontId="25" fillId="7" borderId="53" xfId="0" applyFont="1" applyFill="1" applyBorder="1" applyAlignment="1" applyProtection="1">
      <alignment horizontal="left" vertical="center" shrinkToFit="1"/>
      <protection locked="0"/>
    </xf>
    <xf numFmtId="0" fontId="19" fillId="6" borderId="31" xfId="0" applyFont="1" applyFill="1" applyBorder="1" applyAlignment="1">
      <alignment horizontal="center" vertical="center"/>
    </xf>
    <xf numFmtId="0" fontId="19" fillId="6" borderId="32" xfId="0" applyFont="1" applyFill="1" applyBorder="1" applyAlignment="1">
      <alignment horizontal="center" vertical="center"/>
    </xf>
    <xf numFmtId="49" fontId="25" fillId="7" borderId="31" xfId="0" applyNumberFormat="1" applyFont="1" applyFill="1" applyBorder="1" applyAlignment="1" applyProtection="1">
      <alignment horizontal="center" vertical="center"/>
      <protection locked="0"/>
    </xf>
    <xf numFmtId="49" fontId="25" fillId="7" borderId="30" xfId="0" applyNumberFormat="1" applyFont="1" applyFill="1" applyBorder="1" applyAlignment="1" applyProtection="1">
      <alignment horizontal="center" vertical="center"/>
      <protection locked="0"/>
    </xf>
    <xf numFmtId="49" fontId="25" fillId="7" borderId="32" xfId="0" applyNumberFormat="1" applyFont="1" applyFill="1" applyBorder="1" applyAlignment="1" applyProtection="1">
      <alignment horizontal="center" vertical="center"/>
      <protection locked="0"/>
    </xf>
    <xf numFmtId="0" fontId="19" fillId="8" borderId="31" xfId="0" applyFont="1" applyFill="1" applyBorder="1" applyAlignment="1" applyProtection="1">
      <alignment horizontal="center" vertical="center"/>
      <protection locked="0"/>
    </xf>
    <xf numFmtId="0" fontId="19" fillId="8" borderId="30" xfId="0" applyFont="1" applyFill="1" applyBorder="1" applyAlignment="1" applyProtection="1">
      <alignment horizontal="center" vertical="center"/>
      <protection locked="0"/>
    </xf>
    <xf numFmtId="0" fontId="19" fillId="6" borderId="30" xfId="0" applyFont="1" applyFill="1" applyBorder="1" applyAlignment="1">
      <alignment horizontal="center" vertical="center" shrinkToFit="1"/>
    </xf>
    <xf numFmtId="0" fontId="17" fillId="6" borderId="59" xfId="0" applyFont="1" applyFill="1" applyBorder="1" applyAlignment="1">
      <alignment horizontal="center" vertical="center"/>
    </xf>
    <xf numFmtId="0" fontId="17" fillId="6" borderId="60"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0"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11" xfId="0" applyFont="1" applyFill="1" applyBorder="1" applyAlignment="1">
      <alignment horizontal="center" vertical="center"/>
    </xf>
    <xf numFmtId="0" fontId="25" fillId="7" borderId="78" xfId="0" applyFont="1" applyFill="1" applyBorder="1" applyAlignment="1" applyProtection="1">
      <alignment horizontal="left" vertical="center" shrinkToFit="1"/>
      <protection locked="0"/>
    </xf>
    <xf numFmtId="0" fontId="25" fillId="7" borderId="55" xfId="0" applyFont="1" applyFill="1" applyBorder="1" applyAlignment="1" applyProtection="1">
      <alignment horizontal="left" vertical="center" shrinkToFit="1"/>
      <protection locked="0"/>
    </xf>
    <xf numFmtId="0" fontId="25" fillId="7" borderId="56" xfId="0" applyFont="1" applyFill="1" applyBorder="1" applyAlignment="1" applyProtection="1">
      <alignment horizontal="left" vertical="center" shrinkToFit="1"/>
      <protection locked="0"/>
    </xf>
    <xf numFmtId="0" fontId="25" fillId="7" borderId="17" xfId="0" applyFont="1" applyFill="1" applyBorder="1" applyAlignment="1" applyProtection="1">
      <alignment horizontal="left" vertical="center" shrinkToFit="1"/>
      <protection locked="0"/>
    </xf>
    <xf numFmtId="0" fontId="19" fillId="6" borderId="43" xfId="0" applyFont="1" applyFill="1" applyBorder="1" applyAlignment="1">
      <alignment horizontal="center" vertical="center"/>
    </xf>
    <xf numFmtId="0" fontId="19" fillId="6" borderId="44" xfId="0" applyFont="1" applyFill="1" applyBorder="1" applyAlignment="1">
      <alignment horizontal="center" vertical="center"/>
    </xf>
    <xf numFmtId="49" fontId="25" fillId="7" borderId="43" xfId="0" applyNumberFormat="1" applyFont="1" applyFill="1" applyBorder="1" applyAlignment="1" applyProtection="1">
      <alignment horizontal="center" vertical="center"/>
      <protection locked="0"/>
    </xf>
    <xf numFmtId="49" fontId="25" fillId="7" borderId="37" xfId="0" applyNumberFormat="1" applyFont="1" applyFill="1" applyBorder="1" applyAlignment="1" applyProtection="1">
      <alignment horizontal="center" vertical="center"/>
      <protection locked="0"/>
    </xf>
    <xf numFmtId="0" fontId="19" fillId="6" borderId="17" xfId="0" applyFont="1" applyFill="1" applyBorder="1" applyAlignment="1">
      <alignment horizontal="center" vertical="center" shrinkToFit="1"/>
    </xf>
    <xf numFmtId="0" fontId="25" fillId="7" borderId="37" xfId="0" applyFont="1" applyFill="1" applyBorder="1" applyAlignment="1" applyProtection="1">
      <alignment horizontal="left" vertical="center" shrinkToFit="1"/>
      <protection locked="0"/>
    </xf>
    <xf numFmtId="0" fontId="25" fillId="7" borderId="0" xfId="0" applyFont="1" applyFill="1" applyBorder="1" applyAlignment="1" applyProtection="1">
      <alignment horizontal="left" vertical="center" shrinkToFit="1"/>
      <protection locked="0"/>
    </xf>
    <xf numFmtId="0" fontId="25" fillId="7" borderId="19" xfId="0" applyFont="1" applyFill="1" applyBorder="1" applyAlignment="1" applyProtection="1">
      <alignment horizontal="left" vertical="center" shrinkToFit="1"/>
      <protection locked="0"/>
    </xf>
    <xf numFmtId="0" fontId="19" fillId="6" borderId="31" xfId="1" applyNumberFormat="1" applyFont="1" applyFill="1" applyBorder="1" applyAlignment="1" applyProtection="1">
      <alignment horizontal="center" vertical="center"/>
      <protection locked="0"/>
    </xf>
    <xf numFmtId="0" fontId="19" fillId="6" borderId="32" xfId="1" applyNumberFormat="1" applyFont="1" applyFill="1" applyBorder="1" applyAlignment="1" applyProtection="1">
      <alignment horizontal="center" vertical="center"/>
      <protection locked="0"/>
    </xf>
    <xf numFmtId="0" fontId="25" fillId="7" borderId="31" xfId="0" applyFont="1" applyFill="1" applyBorder="1" applyAlignment="1" applyProtection="1">
      <alignment horizontal="center" vertical="center" shrinkToFit="1"/>
      <protection locked="0"/>
    </xf>
    <xf numFmtId="0" fontId="25" fillId="7" borderId="30" xfId="0" applyFont="1" applyFill="1" applyBorder="1" applyAlignment="1" applyProtection="1">
      <alignment horizontal="center" vertical="center" shrinkToFit="1"/>
      <protection locked="0"/>
    </xf>
    <xf numFmtId="0" fontId="25" fillId="7" borderId="32" xfId="0" applyFont="1" applyFill="1" applyBorder="1" applyAlignment="1" applyProtection="1">
      <alignment horizontal="center" vertical="center" shrinkToFit="1"/>
      <protection locked="0"/>
    </xf>
    <xf numFmtId="0" fontId="19" fillId="6" borderId="37" xfId="0" applyFont="1" applyFill="1" applyBorder="1" applyAlignment="1">
      <alignment horizontal="center" vertical="center"/>
    </xf>
    <xf numFmtId="0" fontId="19" fillId="6" borderId="73" xfId="0" applyFont="1" applyFill="1" applyBorder="1" applyAlignment="1">
      <alignment horizontal="center" vertical="center"/>
    </xf>
    <xf numFmtId="0" fontId="19" fillId="6" borderId="11" xfId="0" applyFont="1" applyFill="1" applyBorder="1" applyAlignment="1">
      <alignment horizontal="center" vertical="center"/>
    </xf>
    <xf numFmtId="0" fontId="19" fillId="0" borderId="31" xfId="1" applyNumberFormat="1" applyFont="1" applyFill="1" applyBorder="1" applyAlignment="1" applyProtection="1">
      <alignment horizontal="right" vertical="center"/>
      <protection locked="0"/>
    </xf>
    <xf numFmtId="0" fontId="19" fillId="0" borderId="30" xfId="1" applyNumberFormat="1" applyFont="1" applyFill="1" applyBorder="1" applyAlignment="1" applyProtection="1">
      <alignment horizontal="right" vertical="center"/>
      <protection locked="0"/>
    </xf>
    <xf numFmtId="0" fontId="19" fillId="0" borderId="32" xfId="1" applyNumberFormat="1" applyFont="1" applyFill="1" applyBorder="1" applyAlignment="1" applyProtection="1">
      <alignment horizontal="right" vertical="center"/>
      <protection locked="0"/>
    </xf>
    <xf numFmtId="0" fontId="19" fillId="7" borderId="31" xfId="0" applyFont="1" applyFill="1" applyBorder="1" applyAlignment="1">
      <alignment horizontal="left" vertical="center"/>
    </xf>
    <xf numFmtId="0" fontId="19" fillId="7" borderId="30" xfId="0" applyFont="1" applyFill="1" applyBorder="1" applyAlignment="1">
      <alignment horizontal="left" vertical="center"/>
    </xf>
    <xf numFmtId="0" fontId="19" fillId="7" borderId="17" xfId="0" applyFont="1" applyFill="1" applyBorder="1" applyAlignment="1">
      <alignment horizontal="left" vertical="center"/>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5" fillId="7" borderId="43" xfId="0" applyFont="1" applyFill="1" applyBorder="1" applyAlignment="1" applyProtection="1">
      <alignment horizontal="left" vertical="center" shrinkToFit="1"/>
      <protection locked="0"/>
    </xf>
    <xf numFmtId="0" fontId="25" fillId="7" borderId="44" xfId="0" applyFont="1" applyFill="1" applyBorder="1" applyAlignment="1" applyProtection="1">
      <alignment horizontal="left" vertical="center" shrinkToFit="1"/>
      <protection locked="0"/>
    </xf>
    <xf numFmtId="0" fontId="19" fillId="6" borderId="43" xfId="0" applyFont="1" applyFill="1" applyBorder="1" applyAlignment="1">
      <alignment horizontal="center" vertical="center" shrinkToFit="1"/>
    </xf>
    <xf numFmtId="0" fontId="19" fillId="6" borderId="37" xfId="0" applyFont="1" applyFill="1" applyBorder="1" applyAlignment="1">
      <alignment horizontal="center" vertical="center" shrinkToFit="1"/>
    </xf>
    <xf numFmtId="0" fontId="19" fillId="0" borderId="31" xfId="0" applyFont="1" applyBorder="1" applyAlignment="1" applyProtection="1">
      <alignment horizontal="left" vertical="center"/>
      <protection locked="0"/>
    </xf>
    <xf numFmtId="0" fontId="19" fillId="0" borderId="30"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49" fontId="25" fillId="7" borderId="43" xfId="0" applyNumberFormat="1" applyFont="1" applyFill="1" applyBorder="1" applyAlignment="1" applyProtection="1">
      <alignment horizontal="left" vertical="center" shrinkToFit="1"/>
      <protection locked="0"/>
    </xf>
    <xf numFmtId="49" fontId="25" fillId="7" borderId="37" xfId="0" applyNumberFormat="1" applyFont="1" applyFill="1" applyBorder="1" applyAlignment="1" applyProtection="1">
      <alignment horizontal="left" vertical="center" shrinkToFit="1"/>
      <protection locked="0"/>
    </xf>
    <xf numFmtId="49" fontId="25" fillId="7" borderId="30" xfId="0" applyNumberFormat="1" applyFont="1" applyFill="1" applyBorder="1" applyAlignment="1" applyProtection="1">
      <alignment horizontal="left" vertical="center" shrinkToFit="1"/>
      <protection locked="0"/>
    </xf>
    <xf numFmtId="0" fontId="19" fillId="6" borderId="31" xfId="0" applyFont="1" applyFill="1" applyBorder="1" applyAlignment="1">
      <alignment vertical="center" shrinkToFit="1"/>
    </xf>
    <xf numFmtId="0" fontId="24" fillId="0" borderId="30" xfId="0" applyFont="1" applyBorder="1" applyAlignment="1">
      <alignment vertical="center" shrinkToFit="1"/>
    </xf>
    <xf numFmtId="0" fontId="24" fillId="0" borderId="32" xfId="0" applyFont="1" applyBorder="1" applyAlignment="1">
      <alignment vertical="center" shrinkToFit="1"/>
    </xf>
    <xf numFmtId="0" fontId="58" fillId="7" borderId="52" xfId="5" applyFill="1" applyBorder="1" applyAlignment="1" applyProtection="1">
      <alignment horizontal="left" vertical="center" shrinkToFit="1"/>
      <protection locked="0"/>
    </xf>
    <xf numFmtId="0" fontId="19" fillId="7" borderId="53" xfId="0" applyFont="1" applyFill="1" applyBorder="1" applyAlignment="1" applyProtection="1">
      <alignment horizontal="left" vertical="center" shrinkToFit="1"/>
      <protection locked="0"/>
    </xf>
    <xf numFmtId="0" fontId="19" fillId="7" borderId="58" xfId="0" applyFont="1" applyFill="1" applyBorder="1" applyAlignment="1" applyProtection="1">
      <alignment horizontal="left" vertical="center" shrinkToFit="1"/>
      <protection locked="0"/>
    </xf>
    <xf numFmtId="0" fontId="25" fillId="7" borderId="39" xfId="1" applyNumberFormat="1" applyFont="1" applyFill="1" applyBorder="1" applyAlignment="1" applyProtection="1">
      <alignment horizontal="center" vertical="center" shrinkToFit="1"/>
      <protection locked="0"/>
    </xf>
    <xf numFmtId="0" fontId="25" fillId="7" borderId="35" xfId="1" applyNumberFormat="1" applyFont="1" applyFill="1" applyBorder="1" applyAlignment="1" applyProtection="1">
      <alignment horizontal="center" vertical="center" shrinkToFit="1"/>
      <protection locked="0"/>
    </xf>
    <xf numFmtId="0" fontId="25" fillId="7" borderId="36" xfId="1" applyNumberFormat="1" applyFont="1" applyFill="1" applyBorder="1" applyAlignment="1" applyProtection="1">
      <alignment horizontal="center" vertical="center" shrinkToFit="1"/>
      <protection locked="0"/>
    </xf>
    <xf numFmtId="0" fontId="25" fillId="7" borderId="42" xfId="0" applyFont="1" applyFill="1" applyBorder="1" applyAlignment="1" applyProtection="1">
      <alignment horizontal="left" vertical="center" shrinkToFit="1"/>
      <protection locked="0"/>
    </xf>
    <xf numFmtId="0" fontId="25" fillId="7" borderId="23" xfId="0" applyFont="1" applyFill="1" applyBorder="1" applyAlignment="1" applyProtection="1">
      <alignment horizontal="left" vertical="center" shrinkToFit="1"/>
      <protection locked="0"/>
    </xf>
    <xf numFmtId="0" fontId="25" fillId="7" borderId="22" xfId="0" applyFont="1" applyFill="1" applyBorder="1" applyAlignment="1" applyProtection="1">
      <alignment horizontal="left" vertical="center" shrinkToFit="1"/>
      <protection locked="0"/>
    </xf>
    <xf numFmtId="0" fontId="18" fillId="6" borderId="30" xfId="0" applyFont="1" applyFill="1" applyBorder="1" applyAlignment="1">
      <alignment horizontal="center" vertical="center" shrinkToFit="1"/>
    </xf>
    <xf numFmtId="0" fontId="18" fillId="6" borderId="32" xfId="0" applyFont="1" applyFill="1" applyBorder="1" applyAlignment="1">
      <alignment horizontal="center" vertical="center" shrinkToFit="1"/>
    </xf>
    <xf numFmtId="0" fontId="19" fillId="0" borderId="47" xfId="0" applyFont="1" applyBorder="1" applyAlignment="1">
      <alignment horizontal="center" vertical="center"/>
    </xf>
    <xf numFmtId="0" fontId="63" fillId="6" borderId="31" xfId="0" applyFont="1" applyFill="1" applyBorder="1" applyAlignment="1">
      <alignment horizontal="left" vertical="center"/>
    </xf>
    <xf numFmtId="0" fontId="63" fillId="6" borderId="30" xfId="0" applyFont="1" applyFill="1" applyBorder="1" applyAlignment="1">
      <alignment horizontal="left" vertical="center"/>
    </xf>
    <xf numFmtId="0" fontId="63" fillId="6" borderId="32" xfId="0" applyFont="1" applyFill="1" applyBorder="1" applyAlignment="1">
      <alignment horizontal="left" vertical="center"/>
    </xf>
    <xf numFmtId="0" fontId="19" fillId="6" borderId="30" xfId="0" applyFont="1" applyFill="1" applyBorder="1" applyAlignment="1">
      <alignment horizontal="center" vertical="center"/>
    </xf>
    <xf numFmtId="0" fontId="19" fillId="6" borderId="32" xfId="0" applyFont="1" applyFill="1" applyBorder="1" applyAlignment="1">
      <alignment horizontal="center" vertical="center" shrinkToFit="1"/>
    </xf>
    <xf numFmtId="0" fontId="19" fillId="8" borderId="0" xfId="0" applyFont="1" applyFill="1" applyAlignment="1">
      <alignment horizontal="left" vertical="center"/>
    </xf>
    <xf numFmtId="0" fontId="46" fillId="8" borderId="0" xfId="0" applyFont="1" applyFill="1" applyAlignment="1">
      <alignment horizontal="left" vertical="center"/>
    </xf>
    <xf numFmtId="0" fontId="19" fillId="8" borderId="0" xfId="0" applyFont="1" applyFill="1" applyAlignment="1">
      <alignment horizontal="left" vertical="center" wrapText="1"/>
    </xf>
    <xf numFmtId="0" fontId="46" fillId="8" borderId="0" xfId="0" applyFont="1" applyFill="1" applyAlignment="1">
      <alignment horizontal="left" vertical="center" wrapText="1"/>
    </xf>
    <xf numFmtId="0" fontId="58" fillId="8" borderId="0" xfId="5" applyFill="1" applyProtection="1">
      <alignment vertical="center"/>
      <protection locked="0"/>
    </xf>
    <xf numFmtId="0" fontId="0" fillId="8" borderId="0" xfId="0" applyFill="1" applyProtection="1">
      <alignment vertical="center"/>
      <protection locked="0"/>
    </xf>
    <xf numFmtId="0" fontId="19" fillId="6" borderId="47" xfId="0" applyFont="1" applyFill="1" applyBorder="1" applyAlignment="1">
      <alignment horizontal="center" vertical="center"/>
    </xf>
    <xf numFmtId="0" fontId="17" fillId="8" borderId="0" xfId="0" applyFont="1" applyFill="1" applyAlignment="1">
      <alignment horizontal="center" vertical="center"/>
    </xf>
    <xf numFmtId="0" fontId="39" fillId="8" borderId="0" xfId="0" applyFont="1" applyFill="1" applyAlignment="1">
      <alignment horizontal="center" vertical="center"/>
    </xf>
    <xf numFmtId="0" fontId="98" fillId="8" borderId="7" xfId="0" applyFont="1" applyFill="1" applyBorder="1" applyAlignment="1">
      <alignment horizontal="center" vertical="center"/>
    </xf>
    <xf numFmtId="0" fontId="98" fillId="8" borderId="0" xfId="0" applyFont="1" applyFill="1" applyAlignment="1">
      <alignment horizontal="center" vertical="center"/>
    </xf>
    <xf numFmtId="0" fontId="19" fillId="11" borderId="31" xfId="0" applyFont="1" applyFill="1" applyBorder="1" applyAlignment="1" applyProtection="1">
      <alignment horizontal="center" vertical="center"/>
      <protection locked="0"/>
    </xf>
    <xf numFmtId="0" fontId="19" fillId="11" borderId="30" xfId="0" applyFont="1" applyFill="1" applyBorder="1" applyAlignment="1" applyProtection="1">
      <alignment horizontal="center" vertical="center"/>
      <protection locked="0"/>
    </xf>
    <xf numFmtId="0" fontId="19" fillId="2" borderId="0" xfId="0" applyFont="1" applyFill="1" applyAlignment="1">
      <alignment horizontal="center" vertical="center"/>
    </xf>
    <xf numFmtId="0" fontId="98" fillId="5" borderId="7" xfId="0" applyFont="1" applyFill="1" applyBorder="1" applyAlignment="1">
      <alignment horizontal="center" vertical="center"/>
    </xf>
    <xf numFmtId="0" fontId="98" fillId="5" borderId="0" xfId="0" applyFont="1" applyFill="1" applyAlignment="1">
      <alignment horizontal="center" vertical="center"/>
    </xf>
    <xf numFmtId="0" fontId="41" fillId="2" borderId="0" xfId="0" applyFont="1" applyFill="1" applyAlignment="1">
      <alignment horizontal="right" vertical="center"/>
    </xf>
    <xf numFmtId="0" fontId="49" fillId="0" borderId="19" xfId="0" applyFont="1" applyBorder="1" applyAlignment="1">
      <alignment horizontal="right" vertical="center"/>
    </xf>
    <xf numFmtId="0" fontId="49" fillId="0" borderId="0" xfId="0" applyFont="1" applyAlignment="1">
      <alignment horizontal="right" vertical="center"/>
    </xf>
    <xf numFmtId="0" fontId="19" fillId="5" borderId="5" xfId="0" applyFont="1" applyFill="1" applyBorder="1" applyAlignment="1">
      <alignment horizontal="center" vertical="center"/>
    </xf>
    <xf numFmtId="0" fontId="0" fillId="0" borderId="5" xfId="0" applyBorder="1" applyAlignment="1">
      <alignment horizontal="center" vertical="center"/>
    </xf>
    <xf numFmtId="0" fontId="19" fillId="5" borderId="0" xfId="0" applyFont="1" applyFill="1" applyAlignment="1">
      <alignment horizontal="center" vertical="center"/>
    </xf>
    <xf numFmtId="0" fontId="39" fillId="5" borderId="0" xfId="0" applyFont="1" applyFill="1" applyAlignment="1">
      <alignment horizontal="center" vertical="center"/>
    </xf>
    <xf numFmtId="0" fontId="17" fillId="2" borderId="0" xfId="0" applyFont="1" applyFill="1" applyAlignment="1">
      <alignment horizontal="center" vertical="center"/>
    </xf>
    <xf numFmtId="0" fontId="19" fillId="5" borderId="0" xfId="0" applyFont="1" applyFill="1" applyAlignment="1">
      <alignment horizontal="left" vertical="center"/>
    </xf>
    <xf numFmtId="0" fontId="46" fillId="0" borderId="0" xfId="0" applyFont="1" applyAlignment="1">
      <alignment horizontal="left" vertical="center"/>
    </xf>
    <xf numFmtId="0" fontId="19" fillId="7" borderId="31" xfId="0" applyFont="1" applyFill="1" applyBorder="1" applyAlignment="1">
      <alignment horizontal="left" vertical="center" shrinkToFit="1"/>
    </xf>
    <xf numFmtId="0" fontId="19" fillId="7" borderId="30" xfId="0" applyFont="1" applyFill="1" applyBorder="1" applyAlignment="1">
      <alignment horizontal="left" vertical="center" shrinkToFit="1"/>
    </xf>
    <xf numFmtId="0" fontId="19" fillId="7" borderId="17" xfId="0" applyFont="1" applyFill="1" applyBorder="1" applyAlignment="1">
      <alignment horizontal="left" vertical="center" shrinkToFit="1"/>
    </xf>
    <xf numFmtId="0" fontId="19" fillId="7" borderId="26" xfId="0" applyFont="1" applyFill="1" applyBorder="1" applyAlignment="1" applyProtection="1">
      <alignment horizontal="center" vertical="center" shrinkToFit="1"/>
      <protection locked="0"/>
    </xf>
    <xf numFmtId="0" fontId="105" fillId="14" borderId="0" xfId="0" applyFont="1" applyFill="1" applyAlignment="1">
      <alignment horizontal="center" vertical="center"/>
    </xf>
    <xf numFmtId="0" fontId="58" fillId="5" borderId="0" xfId="5" applyFill="1" applyProtection="1">
      <alignment vertical="center"/>
      <protection locked="0"/>
    </xf>
    <xf numFmtId="0" fontId="0" fillId="5" borderId="0" xfId="0" applyFill="1" applyProtection="1">
      <alignment vertical="center"/>
      <protection locked="0"/>
    </xf>
    <xf numFmtId="0" fontId="19" fillId="5" borderId="0" xfId="0" applyFont="1" applyFill="1" applyAlignment="1">
      <alignment horizontal="left" vertical="center" wrapText="1"/>
    </xf>
    <xf numFmtId="0" fontId="46" fillId="0" borderId="0" xfId="0" applyFont="1" applyAlignment="1">
      <alignment horizontal="left" vertical="center" wrapText="1"/>
    </xf>
    <xf numFmtId="0" fontId="19" fillId="0" borderId="31"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17" xfId="0" applyFont="1" applyBorder="1" applyAlignment="1">
      <alignment horizontal="left" vertical="center" shrinkToFit="1"/>
    </xf>
    <xf numFmtId="0" fontId="19" fillId="7" borderId="52" xfId="0" applyFont="1" applyFill="1" applyBorder="1" applyAlignment="1" applyProtection="1">
      <alignment horizontal="left" vertical="center" shrinkToFit="1"/>
      <protection locked="0"/>
    </xf>
    <xf numFmtId="0" fontId="91" fillId="2" borderId="23" xfId="4" applyFont="1" applyFill="1" applyBorder="1" applyAlignment="1">
      <alignment horizontal="center" vertical="center" wrapText="1"/>
    </xf>
    <xf numFmtId="0" fontId="91" fillId="2" borderId="22" xfId="4" applyFont="1" applyFill="1" applyBorder="1" applyAlignment="1">
      <alignment horizontal="center" vertical="center" wrapText="1"/>
    </xf>
    <xf numFmtId="0" fontId="91" fillId="8" borderId="23" xfId="4" applyFont="1" applyFill="1" applyBorder="1" applyAlignment="1">
      <alignment horizontal="center" vertical="center" wrapText="1"/>
    </xf>
    <xf numFmtId="0" fontId="91" fillId="8" borderId="22" xfId="4" applyFont="1" applyFill="1" applyBorder="1" applyAlignment="1">
      <alignment horizontal="center" vertical="center" wrapText="1"/>
    </xf>
    <xf numFmtId="0" fontId="4" fillId="12" borderId="61" xfId="4" applyFont="1" applyFill="1" applyBorder="1" applyAlignment="1">
      <alignment horizontal="center" vertical="center"/>
    </xf>
    <xf numFmtId="0" fontId="3" fillId="13" borderId="0" xfId="4" applyFont="1" applyFill="1" applyAlignment="1">
      <alignment horizontal="center" vertical="center"/>
    </xf>
    <xf numFmtId="0" fontId="4" fillId="12" borderId="27" xfId="4" applyFont="1" applyFill="1" applyBorder="1" applyAlignment="1">
      <alignment horizontal="center" vertical="center"/>
    </xf>
    <xf numFmtId="0" fontId="4" fillId="12" borderId="23" xfId="4" applyFont="1" applyFill="1" applyBorder="1" applyAlignment="1">
      <alignment horizontal="center" vertical="center"/>
    </xf>
    <xf numFmtId="0" fontId="4" fillId="12" borderId="22" xfId="4" applyFont="1" applyFill="1" applyBorder="1" applyAlignment="1">
      <alignment horizontal="center" vertical="center"/>
    </xf>
    <xf numFmtId="0" fontId="4" fillId="19" borderId="12" xfId="4"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95" fillId="12" borderId="66" xfId="4" applyFont="1" applyFill="1" applyBorder="1" applyAlignment="1">
      <alignment vertical="center" shrinkToFit="1"/>
    </xf>
    <xf numFmtId="0" fontId="95" fillId="12" borderId="67" xfId="4" applyFont="1" applyFill="1" applyBorder="1" applyAlignment="1">
      <alignment vertical="center" shrinkToFit="1"/>
    </xf>
    <xf numFmtId="0" fontId="95" fillId="12" borderId="68" xfId="4" applyFont="1" applyFill="1" applyBorder="1" applyAlignment="1">
      <alignment vertical="center" shrinkToFit="1"/>
    </xf>
    <xf numFmtId="0" fontId="4" fillId="19" borderId="12" xfId="4" applyFont="1" applyFill="1" applyBorder="1" applyAlignment="1">
      <alignment vertical="center" shrinkToFit="1"/>
    </xf>
    <xf numFmtId="0" fontId="4" fillId="19" borderId="8" xfId="4" applyFont="1" applyFill="1" applyBorder="1" applyAlignment="1">
      <alignment vertical="center" shrinkToFit="1"/>
    </xf>
    <xf numFmtId="0" fontId="4" fillId="19" borderId="9" xfId="4" applyFont="1" applyFill="1" applyBorder="1" applyAlignment="1">
      <alignment vertical="center" shrinkToFit="1"/>
    </xf>
    <xf numFmtId="0" fontId="4" fillId="12" borderId="10" xfId="4" applyFont="1" applyFill="1" applyBorder="1" applyAlignment="1">
      <alignment vertical="center" shrinkToFit="1"/>
    </xf>
    <xf numFmtId="0" fontId="4" fillId="12" borderId="11" xfId="4" applyFont="1" applyFill="1" applyBorder="1" applyAlignment="1">
      <alignment vertical="center" shrinkToFit="1"/>
    </xf>
    <xf numFmtId="0" fontId="4" fillId="12" borderId="21" xfId="4" applyFont="1" applyFill="1" applyBorder="1" applyAlignment="1">
      <alignment vertical="center" shrinkToFit="1"/>
    </xf>
    <xf numFmtId="0" fontId="3" fillId="12" borderId="12" xfId="4" applyFont="1" applyFill="1" applyBorder="1" applyAlignment="1">
      <alignment horizontal="center" vertical="center"/>
    </xf>
    <xf numFmtId="0" fontId="3" fillId="12" borderId="9" xfId="4" applyFont="1" applyFill="1" applyBorder="1" applyAlignment="1">
      <alignment horizontal="center" vertical="center"/>
    </xf>
    <xf numFmtId="0" fontId="4" fillId="19" borderId="9" xfId="4" applyFont="1" applyFill="1" applyBorder="1" applyAlignment="1">
      <alignment horizontal="center" vertical="center"/>
    </xf>
    <xf numFmtId="0" fontId="4" fillId="19" borderId="23" xfId="4" applyFont="1" applyFill="1" applyBorder="1" applyAlignment="1">
      <alignment horizontal="center" vertical="center" wrapText="1"/>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xf numFmtId="0" fontId="3" fillId="12" borderId="3" xfId="4" applyFont="1" applyFill="1" applyBorder="1" applyAlignment="1">
      <alignment horizontal="center" vertical="center" wrapText="1"/>
    </xf>
    <xf numFmtId="0" fontId="3" fillId="12" borderId="13" xfId="4" applyFont="1" applyFill="1" applyBorder="1" applyAlignment="1">
      <alignment horizontal="center" vertical="center" wrapText="1"/>
    </xf>
    <xf numFmtId="0" fontId="3" fillId="0" borderId="3" xfId="4" applyFont="1" applyBorder="1" applyAlignment="1" applyProtection="1">
      <alignment horizontal="center" vertical="center" wrapText="1"/>
      <protection locked="0"/>
    </xf>
    <xf numFmtId="0" fontId="3" fillId="0" borderId="13" xfId="4" applyFont="1" applyBorder="1" applyAlignment="1" applyProtection="1">
      <alignment horizontal="center" vertical="center" wrapText="1"/>
      <protection locked="0"/>
    </xf>
    <xf numFmtId="0" fontId="3" fillId="12" borderId="5" xfId="4" applyFont="1" applyFill="1" applyBorder="1" applyAlignment="1">
      <alignment horizontal="center" vertical="center" wrapText="1"/>
    </xf>
    <xf numFmtId="0" fontId="3" fillId="12" borderId="23" xfId="4" applyFont="1" applyFill="1" applyBorder="1" applyAlignment="1">
      <alignment horizontal="center" vertical="center" wrapText="1"/>
    </xf>
    <xf numFmtId="0" fontId="0" fillId="12" borderId="22"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21" xfId="0" applyFill="1" applyBorder="1" applyAlignment="1">
      <alignment horizontal="center" vertical="center" wrapText="1"/>
    </xf>
    <xf numFmtId="0" fontId="4" fillId="19" borderId="27" xfId="4" applyFont="1" applyFill="1" applyBorder="1" applyAlignment="1">
      <alignment horizontal="center" vertical="center" wrapText="1"/>
    </xf>
    <xf numFmtId="0" fontId="4" fillId="19" borderId="22"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19" xfId="4" applyFont="1" applyFill="1" applyBorder="1" applyAlignment="1">
      <alignment horizontal="center" vertical="center"/>
    </xf>
    <xf numFmtId="0" fontId="4" fillId="19" borderId="10" xfId="4" applyFont="1" applyFill="1" applyBorder="1" applyAlignment="1">
      <alignment horizontal="center" vertical="center"/>
    </xf>
    <xf numFmtId="0" fontId="4" fillId="19" borderId="21" xfId="4" applyFont="1" applyFill="1" applyBorder="1" applyAlignment="1">
      <alignment horizontal="center" vertical="center"/>
    </xf>
    <xf numFmtId="0" fontId="4" fillId="19" borderId="12" xfId="4" applyFont="1" applyFill="1" applyBorder="1" applyAlignment="1">
      <alignment horizontal="center" vertical="center" wrapText="1"/>
    </xf>
    <xf numFmtId="0" fontId="4" fillId="19" borderId="9" xfId="4" applyFont="1" applyFill="1" applyBorder="1" applyAlignment="1">
      <alignment horizontal="center" vertical="center" wrapText="1"/>
    </xf>
    <xf numFmtId="0" fontId="3" fillId="8" borderId="61" xfId="4" applyFont="1" applyFill="1" applyBorder="1" applyAlignment="1" applyProtection="1">
      <alignment horizontal="center" vertical="center"/>
      <protection locked="0"/>
    </xf>
    <xf numFmtId="0" fontId="0" fillId="0" borderId="61" xfId="0" applyBorder="1" applyAlignment="1">
      <alignment horizontal="center" vertical="center"/>
    </xf>
    <xf numFmtId="0" fontId="3" fillId="8" borderId="61" xfId="4" applyFont="1" applyFill="1" applyBorder="1" applyAlignment="1" applyProtection="1">
      <alignment horizontal="center" vertical="center" wrapText="1"/>
      <protection locked="0"/>
    </xf>
    <xf numFmtId="0" fontId="0" fillId="0" borderId="61" xfId="0" applyBorder="1" applyAlignment="1">
      <alignment horizontal="center" vertical="center" wrapText="1"/>
    </xf>
    <xf numFmtId="0" fontId="4" fillId="19" borderId="3" xfId="4" applyFont="1" applyFill="1" applyBorder="1" applyAlignment="1">
      <alignment horizontal="center" vertical="center" wrapText="1"/>
    </xf>
    <xf numFmtId="0" fontId="4" fillId="19" borderId="13" xfId="4" applyFont="1" applyFill="1" applyBorder="1" applyAlignment="1">
      <alignment horizontal="center" vertical="center" wrapText="1"/>
    </xf>
    <xf numFmtId="0" fontId="4" fillId="0" borderId="3" xfId="4" applyFont="1" applyBorder="1" applyAlignment="1" applyProtection="1">
      <alignment horizontal="center" vertical="center" wrapText="1"/>
      <protection locked="0"/>
    </xf>
    <xf numFmtId="0" fontId="4" fillId="0" borderId="13" xfId="4" applyFont="1" applyBorder="1" applyAlignment="1" applyProtection="1">
      <alignment horizontal="center" vertical="center" wrapText="1"/>
      <protection locked="0"/>
    </xf>
    <xf numFmtId="0" fontId="4" fillId="8" borderId="3" xfId="4" applyFont="1" applyFill="1" applyBorder="1" applyAlignment="1" applyProtection="1">
      <alignment horizontal="center" vertical="center" wrapText="1"/>
      <protection locked="0"/>
    </xf>
    <xf numFmtId="0" fontId="4" fillId="8" borderId="13" xfId="4" applyFont="1" applyFill="1" applyBorder="1" applyAlignment="1" applyProtection="1">
      <alignment horizontal="center" vertical="center" wrapText="1"/>
      <protection locked="0"/>
    </xf>
    <xf numFmtId="0" fontId="3" fillId="6" borderId="12" xfId="4" applyFont="1" applyFill="1" applyBorder="1" applyAlignment="1">
      <alignment horizontal="left" vertical="center" wrapText="1"/>
    </xf>
    <xf numFmtId="0" fontId="3" fillId="6" borderId="8" xfId="4" applyFont="1" applyFill="1" applyBorder="1" applyAlignment="1">
      <alignment horizontal="left" vertical="center" wrapText="1"/>
    </xf>
    <xf numFmtId="0" fontId="3" fillId="6" borderId="9" xfId="4" applyFont="1" applyFill="1" applyBorder="1" applyAlignment="1">
      <alignment horizontal="left" vertical="center" wrapText="1"/>
    </xf>
    <xf numFmtId="40" fontId="3" fillId="0" borderId="12" xfId="1" applyNumberFormat="1" applyFont="1" applyFill="1" applyBorder="1" applyAlignment="1" applyProtection="1">
      <alignment horizontal="center" vertical="center"/>
      <protection locked="0"/>
    </xf>
    <xf numFmtId="40" fontId="3" fillId="0" borderId="8" xfId="1" applyNumberFormat="1" applyFont="1" applyFill="1" applyBorder="1" applyAlignment="1" applyProtection="1">
      <alignment horizontal="center" vertical="center"/>
      <protection locked="0"/>
    </xf>
    <xf numFmtId="0" fontId="77" fillId="2" borderId="0" xfId="4" applyFont="1" applyFill="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77" fillId="8" borderId="0" xfId="4" applyFont="1" applyFill="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4" fillId="12" borderId="27" xfId="4" applyFont="1" applyFill="1" applyBorder="1" applyAlignment="1">
      <alignment horizontal="center" vertical="center" wrapText="1"/>
    </xf>
    <xf numFmtId="0" fontId="4" fillId="12" borderId="7" xfId="4" applyFont="1" applyFill="1" applyBorder="1" applyAlignment="1">
      <alignment horizontal="center" vertical="center"/>
    </xf>
    <xf numFmtId="0" fontId="4" fillId="12" borderId="19" xfId="4" applyFont="1" applyFill="1" applyBorder="1" applyAlignment="1">
      <alignment horizontal="center" vertical="center"/>
    </xf>
    <xf numFmtId="0" fontId="4" fillId="12" borderId="10" xfId="4" applyFont="1" applyFill="1" applyBorder="1" applyAlignment="1">
      <alignment horizontal="center" vertical="center"/>
    </xf>
    <xf numFmtId="0" fontId="4" fillId="12" borderId="21" xfId="4" applyFont="1" applyFill="1" applyBorder="1" applyAlignment="1">
      <alignment horizontal="center" vertical="center"/>
    </xf>
    <xf numFmtId="0" fontId="4" fillId="12" borderId="12" xfId="4" applyFont="1" applyFill="1" applyBorder="1" applyAlignment="1">
      <alignment horizontal="center" vertical="center" shrinkToFit="1"/>
    </xf>
    <xf numFmtId="0" fontId="4" fillId="12" borderId="9" xfId="4" applyFont="1" applyFill="1" applyBorder="1" applyAlignment="1">
      <alignment horizontal="center" vertical="center" shrinkToFit="1"/>
    </xf>
    <xf numFmtId="0" fontId="0" fillId="12" borderId="8" xfId="0" applyFill="1" applyBorder="1" applyAlignment="1">
      <alignment horizontal="center" vertical="center"/>
    </xf>
    <xf numFmtId="0" fontId="0" fillId="12" borderId="9" xfId="0" applyFill="1" applyBorder="1" applyAlignment="1">
      <alignment horizontal="center" vertical="center"/>
    </xf>
    <xf numFmtId="0" fontId="15" fillId="12" borderId="12" xfId="0" applyFont="1" applyFill="1" applyBorder="1" applyAlignment="1">
      <alignment horizontal="center" vertical="center" wrapText="1"/>
    </xf>
    <xf numFmtId="0" fontId="15" fillId="12" borderId="9" xfId="0" applyFont="1" applyFill="1" applyBorder="1" applyAlignment="1">
      <alignment horizontal="center" vertical="center" wrapText="1"/>
    </xf>
    <xf numFmtId="38" fontId="3" fillId="0" borderId="12" xfId="2" applyFont="1" applyFill="1" applyBorder="1" applyAlignment="1" applyProtection="1">
      <alignment horizontal="center" vertical="center" wrapText="1"/>
      <protection locked="0"/>
    </xf>
    <xf numFmtId="38" fontId="3" fillId="0" borderId="8" xfId="2" applyFont="1" applyFill="1" applyBorder="1" applyAlignment="1" applyProtection="1">
      <alignment horizontal="center" vertical="center" wrapText="1"/>
      <protection locked="0"/>
    </xf>
    <xf numFmtId="38" fontId="3" fillId="0" borderId="12" xfId="1" applyFont="1" applyFill="1" applyBorder="1" applyAlignment="1" applyProtection="1">
      <alignment horizontal="center" vertical="center"/>
      <protection locked="0"/>
    </xf>
    <xf numFmtId="38" fontId="3" fillId="0" borderId="8" xfId="1" applyFont="1" applyFill="1" applyBorder="1" applyAlignment="1" applyProtection="1">
      <alignment horizontal="center" vertical="center"/>
      <protection locked="0"/>
    </xf>
    <xf numFmtId="0" fontId="3" fillId="19" borderId="12" xfId="4" applyFont="1" applyFill="1" applyBorder="1" applyAlignment="1">
      <alignment vertical="center" wrapText="1"/>
    </xf>
    <xf numFmtId="0" fontId="3" fillId="19" borderId="8" xfId="4" applyFont="1" applyFill="1" applyBorder="1" applyAlignment="1">
      <alignment vertical="center" wrapText="1"/>
    </xf>
    <xf numFmtId="0" fontId="3" fillId="19" borderId="9" xfId="4" applyFont="1" applyFill="1" applyBorder="1" applyAlignment="1">
      <alignment vertical="center" wrapText="1"/>
    </xf>
    <xf numFmtId="40" fontId="3" fillId="0" borderId="12" xfId="2" applyNumberFormat="1" applyFont="1" applyFill="1" applyBorder="1" applyAlignment="1" applyProtection="1">
      <alignment horizontal="center" vertical="center" wrapText="1"/>
      <protection locked="0"/>
    </xf>
    <xf numFmtId="40" fontId="3" fillId="0" borderId="8" xfId="2" applyNumberFormat="1" applyFont="1" applyFill="1" applyBorder="1" applyAlignment="1" applyProtection="1">
      <alignment horizontal="center" vertical="center" wrapText="1"/>
      <protection locked="0"/>
    </xf>
    <xf numFmtId="0" fontId="3" fillId="0" borderId="12" xfId="4" quotePrefix="1" applyFont="1" applyBorder="1" applyAlignment="1" applyProtection="1">
      <alignment horizontal="left" vertical="center"/>
      <protection locked="0"/>
    </xf>
    <xf numFmtId="0" fontId="3" fillId="0" borderId="8" xfId="4" quotePrefix="1" applyFont="1" applyBorder="1" applyAlignment="1" applyProtection="1">
      <alignment horizontal="left" vertical="center"/>
      <protection locked="0"/>
    </xf>
    <xf numFmtId="0" fontId="3" fillId="0" borderId="9" xfId="4" quotePrefix="1" applyFont="1" applyBorder="1" applyAlignment="1" applyProtection="1">
      <alignment horizontal="left" vertical="center"/>
      <protection locked="0"/>
    </xf>
    <xf numFmtId="0" fontId="3" fillId="19" borderId="12" xfId="4" quotePrefix="1" applyFont="1" applyFill="1" applyBorder="1">
      <alignment vertical="center"/>
    </xf>
    <xf numFmtId="0" fontId="3" fillId="19" borderId="8" xfId="4" quotePrefix="1" applyFont="1" applyFill="1" applyBorder="1">
      <alignment vertical="center"/>
    </xf>
    <xf numFmtId="0" fontId="3" fillId="19" borderId="9" xfId="4" quotePrefix="1" applyFont="1" applyFill="1" applyBorder="1">
      <alignment vertical="center"/>
    </xf>
    <xf numFmtId="0" fontId="3" fillId="0" borderId="12" xfId="4" quotePrefix="1" applyFont="1" applyBorder="1" applyProtection="1">
      <alignment vertical="center"/>
      <protection locked="0"/>
    </xf>
    <xf numFmtId="0" fontId="3" fillId="0" borderId="8" xfId="4" quotePrefix="1" applyFont="1" applyBorder="1" applyProtection="1">
      <alignment vertical="center"/>
      <protection locked="0"/>
    </xf>
    <xf numFmtId="0" fontId="3" fillId="0" borderId="9" xfId="4" quotePrefix="1" applyFont="1" applyBorder="1" applyProtection="1">
      <alignment vertical="center"/>
      <protection locked="0"/>
    </xf>
    <xf numFmtId="0" fontId="3" fillId="19" borderId="12" xfId="4" applyFont="1" applyFill="1" applyBorder="1">
      <alignment vertical="center"/>
    </xf>
    <xf numFmtId="0" fontId="3" fillId="19" borderId="8" xfId="4" applyFont="1" applyFill="1" applyBorder="1">
      <alignment vertical="center"/>
    </xf>
    <xf numFmtId="0" fontId="3" fillId="19" borderId="9" xfId="4" applyFont="1" applyFill="1" applyBorder="1">
      <alignment vertical="center"/>
    </xf>
    <xf numFmtId="0" fontId="6" fillId="3" borderId="0" xfId="4" applyFont="1" applyFill="1" applyAlignment="1">
      <alignment horizontal="center" vertical="center"/>
    </xf>
    <xf numFmtId="0" fontId="6" fillId="4" borderId="0" xfId="4" applyFont="1" applyFill="1" applyAlignment="1">
      <alignment horizontal="center" vertical="center"/>
    </xf>
    <xf numFmtId="0" fontId="71" fillId="18" borderId="0" xfId="0" applyFont="1" applyFill="1" applyAlignment="1">
      <alignment horizontal="center" vertical="center"/>
    </xf>
    <xf numFmtId="0" fontId="72" fillId="2" borderId="0" xfId="4" applyFont="1" applyFill="1" applyAlignment="1">
      <alignment horizontal="center" vertical="center"/>
    </xf>
    <xf numFmtId="0" fontId="4" fillId="17" borderId="3" xfId="0" applyFont="1" applyFill="1" applyBorder="1" applyAlignment="1">
      <alignment horizontal="center" vertical="center"/>
    </xf>
    <xf numFmtId="0" fontId="4" fillId="17" borderId="13" xfId="0" applyFont="1" applyFill="1" applyBorder="1" applyAlignment="1">
      <alignment horizontal="center" vertical="center"/>
    </xf>
    <xf numFmtId="0" fontId="4" fillId="17" borderId="61" xfId="0" applyFont="1" applyFill="1" applyBorder="1" applyAlignment="1">
      <alignment horizontal="center" vertical="center"/>
    </xf>
    <xf numFmtId="0" fontId="4" fillId="17" borderId="61" xfId="0" quotePrefix="1" applyFont="1" applyFill="1" applyBorder="1" applyAlignment="1">
      <alignment horizontal="center" vertical="center"/>
    </xf>
    <xf numFmtId="0" fontId="3" fillId="19" borderId="12" xfId="4" applyFont="1" applyFill="1" applyBorder="1" applyAlignment="1">
      <alignment horizontal="center" vertical="center"/>
    </xf>
    <xf numFmtId="0" fontId="3" fillId="19" borderId="8" xfId="4" applyFont="1" applyFill="1" applyBorder="1" applyAlignment="1">
      <alignment horizontal="center" vertical="center"/>
    </xf>
    <xf numFmtId="0" fontId="3" fillId="19" borderId="9" xfId="4" applyFont="1" applyFill="1" applyBorder="1" applyAlignment="1">
      <alignment horizontal="center" vertical="center"/>
    </xf>
    <xf numFmtId="0" fontId="40" fillId="13" borderId="0" xfId="0" applyFont="1" applyFill="1" applyAlignment="1" applyProtection="1">
      <alignment horizontal="center" vertical="center" shrinkToFit="1"/>
      <protection locked="0"/>
    </xf>
    <xf numFmtId="0" fontId="19" fillId="0" borderId="27" xfId="0" applyFont="1" applyBorder="1" applyAlignment="1" applyProtection="1">
      <alignment horizontal="left" vertical="top" wrapText="1"/>
      <protection locked="0"/>
    </xf>
    <xf numFmtId="0" fontId="19" fillId="0" borderId="23" xfId="0" applyFont="1" applyBorder="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21" xfId="0" applyFont="1" applyBorder="1" applyAlignment="1" applyProtection="1">
      <alignment horizontal="left" vertical="top" wrapText="1"/>
      <protection locked="0"/>
    </xf>
    <xf numFmtId="0" fontId="34" fillId="6" borderId="27" xfId="0" applyFont="1" applyFill="1" applyBorder="1">
      <alignment vertical="center"/>
    </xf>
    <xf numFmtId="0" fontId="34" fillId="6" borderId="23" xfId="0" applyFont="1" applyFill="1" applyBorder="1">
      <alignment vertical="center"/>
    </xf>
    <xf numFmtId="0" fontId="34" fillId="6" borderId="22" xfId="0" applyFont="1" applyFill="1" applyBorder="1">
      <alignment vertical="center"/>
    </xf>
    <xf numFmtId="0" fontId="66" fillId="0" borderId="0" xfId="0"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34" fillId="6" borderId="7" xfId="0" applyFont="1" applyFill="1" applyBorder="1">
      <alignment vertical="center"/>
    </xf>
    <xf numFmtId="0" fontId="34" fillId="6" borderId="0" xfId="0" applyFont="1" applyFill="1">
      <alignment vertical="center"/>
    </xf>
    <xf numFmtId="0" fontId="34" fillId="6" borderId="19" xfId="0" applyFont="1" applyFill="1" applyBorder="1">
      <alignment vertical="center"/>
    </xf>
    <xf numFmtId="0" fontId="66" fillId="0" borderId="11" xfId="0" applyFont="1" applyBorder="1" applyAlignment="1" applyProtection="1">
      <alignment horizontal="left" vertical="center" shrinkToFit="1"/>
      <protection locked="0"/>
    </xf>
    <xf numFmtId="0" fontId="20" fillId="6" borderId="3" xfId="0" applyFont="1" applyFill="1" applyBorder="1" applyAlignment="1">
      <alignment horizontal="center" vertical="center"/>
    </xf>
    <xf numFmtId="0" fontId="20" fillId="7" borderId="45" xfId="0" applyFont="1" applyFill="1" applyBorder="1" applyAlignment="1" applyProtection="1">
      <alignment horizontal="left" vertical="center" shrinkToFit="1"/>
      <protection locked="0"/>
    </xf>
    <xf numFmtId="0" fontId="20" fillId="7" borderId="8" xfId="0" applyFont="1" applyFill="1" applyBorder="1" applyAlignment="1" applyProtection="1">
      <alignment horizontal="left" vertical="center" shrinkToFit="1"/>
      <protection locked="0"/>
    </xf>
    <xf numFmtId="0" fontId="20" fillId="7" borderId="46" xfId="0" applyFont="1" applyFill="1" applyBorder="1" applyAlignment="1" applyProtection="1">
      <alignment horizontal="left" vertical="center" shrinkToFit="1"/>
      <protection locked="0"/>
    </xf>
    <xf numFmtId="0" fontId="60" fillId="7" borderId="45" xfId="0" applyFont="1" applyFill="1" applyBorder="1" applyAlignment="1" applyProtection="1">
      <alignment horizontal="left" vertical="center" shrinkToFit="1"/>
      <protection locked="0"/>
    </xf>
    <xf numFmtId="0" fontId="60" fillId="7" borderId="8" xfId="0" applyFont="1" applyFill="1" applyBorder="1" applyAlignment="1" applyProtection="1">
      <alignment horizontal="left" vertical="center" shrinkToFit="1"/>
      <protection locked="0"/>
    </xf>
    <xf numFmtId="0" fontId="60" fillId="7" borderId="46" xfId="0" applyFont="1" applyFill="1" applyBorder="1" applyAlignment="1" applyProtection="1">
      <alignment horizontal="left" vertical="center" shrinkToFit="1"/>
      <protection locked="0"/>
    </xf>
    <xf numFmtId="0" fontId="20" fillId="7" borderId="42" xfId="0" applyFont="1" applyFill="1" applyBorder="1" applyAlignment="1" applyProtection="1">
      <alignment horizontal="left" vertical="center" shrinkToFit="1"/>
      <protection locked="0"/>
    </xf>
    <xf numFmtId="0" fontId="20" fillId="7" borderId="23" xfId="0" applyFont="1" applyFill="1" applyBorder="1" applyAlignment="1" applyProtection="1">
      <alignment horizontal="left" vertical="center" shrinkToFit="1"/>
      <protection locked="0"/>
    </xf>
    <xf numFmtId="0" fontId="20" fillId="7" borderId="22" xfId="0" applyFont="1" applyFill="1" applyBorder="1" applyAlignment="1" applyProtection="1">
      <alignment horizontal="left" vertical="center" shrinkToFit="1"/>
      <protection locked="0"/>
    </xf>
    <xf numFmtId="0" fontId="20" fillId="6" borderId="27" xfId="0" applyFont="1" applyFill="1" applyBorder="1" applyAlignment="1">
      <alignment horizontal="center" vertical="center" wrapText="1"/>
    </xf>
    <xf numFmtId="0" fontId="0" fillId="0" borderId="23" xfId="0" applyBorder="1">
      <alignment vertical="center"/>
    </xf>
    <xf numFmtId="0" fontId="0" fillId="0" borderId="22" xfId="0" applyBorder="1">
      <alignment vertical="center"/>
    </xf>
    <xf numFmtId="0" fontId="0" fillId="0" borderId="7" xfId="0" applyBorder="1">
      <alignment vertical="center"/>
    </xf>
    <xf numFmtId="0" fontId="0" fillId="0" borderId="0" xfId="0">
      <alignment vertical="center"/>
    </xf>
    <xf numFmtId="0" fontId="0" fillId="0" borderId="19" xfId="0" applyBorder="1">
      <alignment vertical="center"/>
    </xf>
    <xf numFmtId="0" fontId="0" fillId="0" borderId="10" xfId="0" applyBorder="1">
      <alignment vertical="center"/>
    </xf>
    <xf numFmtId="0" fontId="0" fillId="0" borderId="11" xfId="0" applyBorder="1">
      <alignment vertical="center"/>
    </xf>
    <xf numFmtId="0" fontId="0" fillId="0" borderId="21" xfId="0" applyBorder="1">
      <alignment vertical="center"/>
    </xf>
    <xf numFmtId="0" fontId="20" fillId="6" borderId="4" xfId="0" applyFont="1" applyFill="1" applyBorder="1" applyAlignment="1">
      <alignment horizontal="center" vertical="center"/>
    </xf>
    <xf numFmtId="0" fontId="20" fillId="6" borderId="6" xfId="0" applyFont="1" applyFill="1" applyBorder="1" applyAlignment="1">
      <alignment horizontal="center" vertical="center"/>
    </xf>
    <xf numFmtId="0" fontId="20" fillId="7" borderId="29" xfId="0" applyFont="1" applyFill="1" applyBorder="1" applyAlignment="1" applyProtection="1">
      <alignment horizontal="left" vertical="center" shrinkToFit="1"/>
      <protection locked="0"/>
    </xf>
    <xf numFmtId="0" fontId="20" fillId="7" borderId="1" xfId="0" applyFont="1" applyFill="1" applyBorder="1" applyAlignment="1" applyProtection="1">
      <alignment horizontal="left" vertical="center" shrinkToFit="1"/>
      <protection locked="0"/>
    </xf>
    <xf numFmtId="0" fontId="20" fillId="7" borderId="28" xfId="0" applyFont="1" applyFill="1" applyBorder="1" applyAlignment="1" applyProtection="1">
      <alignment horizontal="left" vertical="center" shrinkToFit="1"/>
      <protection locked="0"/>
    </xf>
    <xf numFmtId="0" fontId="20" fillId="7" borderId="16" xfId="0" applyFont="1" applyFill="1" applyBorder="1" applyAlignment="1" applyProtection="1">
      <alignment horizontal="left" vertical="center" shrinkToFit="1"/>
      <protection locked="0"/>
    </xf>
    <xf numFmtId="0" fontId="20" fillId="7" borderId="33" xfId="0" applyFont="1" applyFill="1" applyBorder="1" applyAlignment="1" applyProtection="1">
      <alignment horizontal="center" vertical="center" shrinkToFit="1"/>
      <protection locked="0"/>
    </xf>
    <xf numFmtId="0" fontId="20" fillId="7" borderId="34" xfId="0" applyFont="1" applyFill="1" applyBorder="1" applyAlignment="1" applyProtection="1">
      <alignment horizontal="center" vertical="center" shrinkToFit="1"/>
      <protection locked="0"/>
    </xf>
    <xf numFmtId="0" fontId="20" fillId="6" borderId="13" xfId="0" applyFont="1" applyFill="1" applyBorder="1" applyAlignment="1">
      <alignment horizontal="center" vertical="center"/>
    </xf>
    <xf numFmtId="0" fontId="20" fillId="7" borderId="12" xfId="0" applyFont="1" applyFill="1" applyBorder="1" applyAlignment="1" applyProtection="1">
      <alignment horizontal="center" vertical="center" shrinkToFit="1"/>
      <protection locked="0"/>
    </xf>
    <xf numFmtId="0" fontId="20" fillId="7" borderId="46" xfId="0" applyFont="1" applyFill="1" applyBorder="1" applyAlignment="1" applyProtection="1">
      <alignment horizontal="center" vertical="center" shrinkToFit="1"/>
      <protection locked="0"/>
    </xf>
    <xf numFmtId="0" fontId="20" fillId="6" borderId="12"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46" xfId="0" applyFont="1" applyFill="1" applyBorder="1" applyAlignment="1">
      <alignment horizontal="center" vertical="center"/>
    </xf>
    <xf numFmtId="0" fontId="20" fillId="7" borderId="45" xfId="0"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19" fillId="8" borderId="12" xfId="0" applyFont="1" applyFill="1" applyBorder="1" applyAlignment="1">
      <alignment horizontal="center" vertical="center"/>
    </xf>
    <xf numFmtId="0" fontId="19" fillId="8" borderId="8" xfId="0" applyFont="1" applyFill="1" applyBorder="1" applyAlignment="1">
      <alignment horizontal="center" vertical="center"/>
    </xf>
    <xf numFmtId="0" fontId="19" fillId="8" borderId="46" xfId="0" applyFont="1" applyFill="1" applyBorder="1" applyAlignment="1">
      <alignment horizontal="center" vertical="center"/>
    </xf>
    <xf numFmtId="0" fontId="19" fillId="8" borderId="8" xfId="0" applyFont="1" applyFill="1" applyBorder="1" applyAlignment="1">
      <alignment horizontal="center" vertical="center" wrapText="1"/>
    </xf>
    <xf numFmtId="0" fontId="19" fillId="8" borderId="9" xfId="0" applyFont="1" applyFill="1" applyBorder="1" applyAlignment="1">
      <alignment horizontal="center" vertical="center" wrapText="1"/>
    </xf>
    <xf numFmtId="14" fontId="52" fillId="0" borderId="12" xfId="0" applyNumberFormat="1" applyFont="1" applyBorder="1" applyAlignment="1" applyProtection="1">
      <alignment horizontal="center" vertical="center"/>
      <protection locked="0"/>
    </xf>
    <xf numFmtId="14" fontId="52" fillId="0" borderId="8" xfId="0" applyNumberFormat="1" applyFont="1" applyBorder="1" applyAlignment="1" applyProtection="1">
      <alignment horizontal="center" vertical="center"/>
      <protection locked="0"/>
    </xf>
    <xf numFmtId="14" fontId="52" fillId="0" borderId="46" xfId="0" applyNumberFormat="1" applyFont="1" applyBorder="1" applyAlignment="1" applyProtection="1">
      <alignment horizontal="center" vertical="center"/>
      <protection locked="0"/>
    </xf>
    <xf numFmtId="176" fontId="19" fillId="6" borderId="8" xfId="0" applyNumberFormat="1" applyFont="1" applyFill="1" applyBorder="1" applyAlignment="1" applyProtection="1">
      <alignment horizontal="center" vertical="center"/>
      <protection locked="0" hidden="1"/>
    </xf>
    <xf numFmtId="176" fontId="19" fillId="6" borderId="9" xfId="0" applyNumberFormat="1" applyFont="1" applyFill="1" applyBorder="1" applyAlignment="1" applyProtection="1">
      <alignment horizontal="center" vertical="center"/>
      <protection locked="0" hidden="1"/>
    </xf>
    <xf numFmtId="0" fontId="3" fillId="6" borderId="49" xfId="4" applyFont="1" applyFill="1" applyBorder="1" applyAlignment="1">
      <alignment horizontal="center" vertical="center"/>
    </xf>
    <xf numFmtId="0" fontId="3" fillId="6" borderId="50" xfId="4" applyFont="1" applyFill="1" applyBorder="1" applyAlignment="1">
      <alignment horizontal="center" vertical="center"/>
    </xf>
    <xf numFmtId="0" fontId="3" fillId="6" borderId="51" xfId="4" applyFont="1" applyFill="1" applyBorder="1" applyAlignment="1">
      <alignment horizontal="center" vertical="center"/>
    </xf>
    <xf numFmtId="0" fontId="4" fillId="0" borderId="14" xfId="4" applyFont="1" applyBorder="1" applyAlignment="1" applyProtection="1">
      <alignment horizontal="center" vertical="center" shrinkToFit="1"/>
      <protection locked="0"/>
    </xf>
    <xf numFmtId="0" fontId="4" fillId="0" borderId="30" xfId="4" applyFont="1" applyBorder="1" applyAlignment="1" applyProtection="1">
      <alignment horizontal="center" vertical="center" shrinkToFit="1"/>
      <protection locked="0"/>
    </xf>
    <xf numFmtId="0" fontId="4" fillId="0" borderId="32" xfId="4" applyFont="1" applyBorder="1" applyAlignment="1" applyProtection="1">
      <alignment horizontal="center" vertical="center" shrinkToFit="1"/>
      <protection locked="0"/>
    </xf>
    <xf numFmtId="0" fontId="5" fillId="0" borderId="31" xfId="4" applyFont="1" applyBorder="1" applyAlignment="1" applyProtection="1">
      <alignment horizontal="left" vertical="center" wrapText="1"/>
      <protection locked="0"/>
    </xf>
    <xf numFmtId="0" fontId="5" fillId="0" borderId="30" xfId="4" applyFont="1" applyBorder="1" applyAlignment="1" applyProtection="1">
      <alignment horizontal="left" vertical="center" wrapText="1"/>
      <protection locked="0"/>
    </xf>
    <xf numFmtId="0" fontId="5" fillId="0" borderId="17" xfId="4" applyFont="1" applyBorder="1" applyAlignment="1" applyProtection="1">
      <alignment horizontal="left" vertical="center" wrapText="1"/>
      <protection locked="0"/>
    </xf>
    <xf numFmtId="0" fontId="4" fillId="0" borderId="15" xfId="4" applyFont="1" applyBorder="1" applyAlignment="1" applyProtection="1">
      <alignment horizontal="center" vertical="center" shrinkToFit="1"/>
      <protection locked="0"/>
    </xf>
    <xf numFmtId="0" fontId="4" fillId="0" borderId="26" xfId="4" applyFont="1" applyBorder="1" applyAlignment="1" applyProtection="1">
      <alignment horizontal="center" vertical="center" shrinkToFit="1"/>
      <protection locked="0"/>
    </xf>
    <xf numFmtId="0" fontId="4" fillId="0" borderId="34" xfId="4" applyFont="1" applyBorder="1" applyAlignment="1" applyProtection="1">
      <alignment horizontal="center" vertical="center" shrinkToFit="1"/>
      <protection locked="0"/>
    </xf>
    <xf numFmtId="0" fontId="91" fillId="0" borderId="33" xfId="4" applyFont="1" applyBorder="1" applyAlignment="1" applyProtection="1">
      <alignment horizontal="left" vertical="center" wrapText="1"/>
      <protection locked="0"/>
    </xf>
    <xf numFmtId="0" fontId="91" fillId="0" borderId="26" xfId="4" applyFont="1" applyBorder="1" applyAlignment="1" applyProtection="1">
      <alignment horizontal="left" vertical="center" wrapText="1"/>
      <protection locked="0"/>
    </xf>
    <xf numFmtId="0" fontId="91" fillId="0" borderId="18" xfId="4" applyFont="1" applyBorder="1" applyAlignment="1" applyProtection="1">
      <alignment horizontal="left" vertical="center" wrapText="1"/>
      <protection locked="0"/>
    </xf>
    <xf numFmtId="0" fontId="4" fillId="6" borderId="15" xfId="4" applyFont="1" applyFill="1" applyBorder="1" applyAlignment="1">
      <alignment horizontal="left" vertical="center"/>
    </xf>
    <xf numFmtId="0" fontId="4" fillId="6" borderId="26" xfId="4" applyFont="1" applyFill="1" applyBorder="1" applyAlignment="1">
      <alignment horizontal="left" vertical="center"/>
    </xf>
    <xf numFmtId="0" fontId="4" fillId="6" borderId="34" xfId="4" applyFont="1" applyFill="1" applyBorder="1" applyAlignment="1">
      <alignment horizontal="left" vertical="center"/>
    </xf>
    <xf numFmtId="0" fontId="3" fillId="7" borderId="33" xfId="4" applyFont="1" applyFill="1" applyBorder="1" applyAlignment="1" applyProtection="1">
      <alignment horizontal="center" vertical="center"/>
      <protection locked="0"/>
    </xf>
    <xf numFmtId="0" fontId="3" fillId="7" borderId="26" xfId="4" applyFont="1" applyFill="1" applyBorder="1" applyAlignment="1" applyProtection="1">
      <alignment horizontal="center" vertical="center"/>
      <protection locked="0"/>
    </xf>
    <xf numFmtId="0" fontId="3" fillId="7" borderId="34" xfId="4" applyFont="1" applyFill="1" applyBorder="1" applyAlignment="1" applyProtection="1">
      <alignment horizontal="center" vertical="center"/>
      <protection locked="0"/>
    </xf>
    <xf numFmtId="0" fontId="4" fillId="6" borderId="14" xfId="4" applyFont="1" applyFill="1" applyBorder="1" applyAlignment="1">
      <alignment horizontal="left" vertical="center"/>
    </xf>
    <xf numFmtId="0" fontId="4" fillId="6" borderId="30" xfId="4" applyFont="1" applyFill="1" applyBorder="1" applyAlignment="1">
      <alignment horizontal="left" vertical="center"/>
    </xf>
    <xf numFmtId="0" fontId="4" fillId="6" borderId="32" xfId="4" applyFont="1" applyFill="1" applyBorder="1" applyAlignment="1">
      <alignment horizontal="left" vertical="center"/>
    </xf>
    <xf numFmtId="0" fontId="3" fillId="7" borderId="31" xfId="4" applyFont="1" applyFill="1" applyBorder="1" applyAlignment="1" applyProtection="1">
      <alignment horizontal="center" vertical="center"/>
      <protection locked="0"/>
    </xf>
    <xf numFmtId="0" fontId="3" fillId="7" borderId="32" xfId="4" applyFont="1" applyFill="1" applyBorder="1" applyAlignment="1" applyProtection="1">
      <alignment horizontal="center" vertical="center"/>
      <protection locked="0"/>
    </xf>
    <xf numFmtId="49" fontId="3" fillId="7" borderId="31" xfId="4" applyNumberFormat="1" applyFont="1" applyFill="1" applyBorder="1" applyAlignment="1" applyProtection="1">
      <alignment horizontal="center" vertical="center"/>
      <protection locked="0"/>
    </xf>
    <xf numFmtId="49" fontId="3" fillId="7" borderId="32" xfId="4" applyNumberFormat="1" applyFont="1" applyFill="1" applyBorder="1" applyAlignment="1" applyProtection="1">
      <alignment horizontal="center" vertical="center"/>
      <protection locked="0"/>
    </xf>
    <xf numFmtId="49" fontId="3" fillId="7" borderId="45" xfId="4" applyNumberFormat="1" applyFont="1" applyFill="1" applyBorder="1" applyAlignment="1" applyProtection="1">
      <alignment horizontal="center" vertical="center"/>
      <protection locked="0"/>
    </xf>
    <xf numFmtId="49" fontId="3" fillId="7" borderId="9" xfId="4" applyNumberFormat="1" applyFont="1" applyFill="1" applyBorder="1" applyAlignment="1" applyProtection="1">
      <alignment horizontal="center" vertical="center"/>
      <protection locked="0"/>
    </xf>
    <xf numFmtId="0" fontId="4" fillId="6" borderId="80" xfId="4" applyFont="1" applyFill="1" applyBorder="1" applyAlignment="1">
      <alignment horizontal="center" vertical="center" wrapText="1"/>
    </xf>
    <xf numFmtId="0" fontId="4" fillId="6" borderId="77" xfId="4" applyFont="1" applyFill="1" applyBorder="1" applyAlignment="1">
      <alignment horizontal="center" vertical="center" wrapText="1"/>
    </xf>
    <xf numFmtId="0" fontId="4" fillId="6" borderId="76" xfId="4" applyFont="1" applyFill="1" applyBorder="1" applyAlignment="1">
      <alignment horizontal="center" vertical="center" wrapText="1"/>
    </xf>
    <xf numFmtId="0" fontId="5" fillId="7" borderId="29" xfId="4" applyFont="1" applyFill="1" applyBorder="1" applyAlignment="1">
      <alignment horizontal="center" vertical="center"/>
    </xf>
    <xf numFmtId="0" fontId="5" fillId="7" borderId="1" xfId="4" applyFont="1" applyFill="1" applyBorder="1" applyAlignment="1">
      <alignment horizontal="center" vertical="center"/>
    </xf>
    <xf numFmtId="0" fontId="5" fillId="7" borderId="28" xfId="4" applyFont="1" applyFill="1" applyBorder="1" applyAlignment="1">
      <alignment horizontal="center" vertical="center"/>
    </xf>
    <xf numFmtId="0" fontId="5" fillId="6" borderId="80" xfId="4" applyFont="1" applyFill="1" applyBorder="1" applyAlignment="1">
      <alignment horizontal="center" vertical="center" wrapText="1"/>
    </xf>
    <xf numFmtId="0" fontId="5" fillId="6" borderId="77" xfId="4" applyFont="1" applyFill="1" applyBorder="1" applyAlignment="1">
      <alignment horizontal="center" vertical="center" wrapText="1"/>
    </xf>
    <xf numFmtId="0" fontId="5" fillId="6" borderId="76" xfId="4" applyFont="1" applyFill="1" applyBorder="1" applyAlignment="1">
      <alignment horizontal="center" vertical="center" wrapText="1"/>
    </xf>
    <xf numFmtId="0" fontId="5" fillId="7" borderId="16" xfId="4" applyFont="1" applyFill="1" applyBorder="1" applyAlignment="1">
      <alignment horizontal="center" vertical="center"/>
    </xf>
    <xf numFmtId="0" fontId="3" fillId="7" borderId="30" xfId="4" applyFont="1" applyFill="1" applyBorder="1" applyAlignment="1" applyProtection="1">
      <alignment horizontal="center" vertical="center"/>
      <protection locked="0"/>
    </xf>
    <xf numFmtId="49" fontId="3" fillId="7" borderId="17" xfId="4" applyNumberFormat="1" applyFont="1" applyFill="1" applyBorder="1" applyAlignment="1" applyProtection="1">
      <alignment horizontal="center" vertical="center"/>
      <protection locked="0"/>
    </xf>
    <xf numFmtId="0" fontId="3" fillId="0" borderId="45" xfId="4" applyFont="1" applyBorder="1" applyAlignment="1" applyProtection="1">
      <alignment horizontal="center" vertical="center"/>
      <protection locked="0"/>
    </xf>
    <xf numFmtId="0" fontId="3" fillId="0" borderId="8" xfId="4" applyFont="1" applyBorder="1" applyAlignment="1" applyProtection="1">
      <alignment horizontal="center" vertical="center"/>
      <protection locked="0"/>
    </xf>
    <xf numFmtId="0" fontId="3" fillId="0" borderId="46" xfId="4" applyFont="1" applyBorder="1" applyAlignment="1" applyProtection="1">
      <alignment horizontal="center" vertical="center"/>
      <protection locked="0"/>
    </xf>
    <xf numFmtId="49" fontId="3" fillId="7" borderId="46" xfId="4" applyNumberFormat="1" applyFont="1" applyFill="1" applyBorder="1" applyAlignment="1" applyProtection="1">
      <alignment horizontal="center" vertical="center"/>
      <protection locked="0"/>
    </xf>
    <xf numFmtId="0" fontId="3" fillId="7" borderId="45" xfId="4" applyFont="1" applyFill="1" applyBorder="1" applyAlignment="1" applyProtection="1">
      <alignment horizontal="center" vertical="center"/>
      <protection locked="0"/>
    </xf>
    <xf numFmtId="0" fontId="3" fillId="7" borderId="46" xfId="4" applyFont="1" applyFill="1" applyBorder="1" applyAlignment="1" applyProtection="1">
      <alignment horizontal="center" vertical="center"/>
      <protection locked="0"/>
    </xf>
    <xf numFmtId="0" fontId="19" fillId="5" borderId="12"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46"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3" fillId="0" borderId="15" xfId="4" applyFont="1" applyBorder="1" applyAlignment="1" applyProtection="1">
      <alignment horizontal="left" vertical="center"/>
      <protection locked="0"/>
    </xf>
    <xf numFmtId="0" fontId="3" fillId="0" borderId="26" xfId="4" applyFont="1" applyBorder="1" applyAlignment="1" applyProtection="1">
      <alignment horizontal="left" vertical="center"/>
      <protection locked="0"/>
    </xf>
    <xf numFmtId="0" fontId="3" fillId="0" borderId="34" xfId="4" applyFont="1" applyBorder="1" applyAlignment="1" applyProtection="1">
      <alignment horizontal="left" vertical="center"/>
      <protection locked="0"/>
    </xf>
    <xf numFmtId="0" fontId="4" fillId="0" borderId="33" xfId="4" applyFont="1" applyBorder="1" applyAlignment="1" applyProtection="1">
      <alignment horizontal="left" vertical="center" wrapText="1"/>
      <protection locked="0"/>
    </xf>
    <xf numFmtId="0" fontId="4" fillId="0" borderId="26"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0" fontId="6" fillId="15" borderId="0" xfId="4" applyFont="1" applyFill="1" applyAlignment="1">
      <alignment horizontal="center" vertical="center"/>
    </xf>
    <xf numFmtId="0" fontId="3" fillId="0" borderId="27" xfId="4" applyFont="1" applyBorder="1" applyAlignment="1" applyProtection="1">
      <alignment horizontal="left" vertical="center" wrapText="1" shrinkToFit="1"/>
      <protection locked="0"/>
    </xf>
    <xf numFmtId="0" fontId="3" fillId="0" borderId="23" xfId="4" applyFont="1" applyBorder="1" applyAlignment="1" applyProtection="1">
      <alignment horizontal="left" vertical="center" wrapText="1" shrinkToFit="1"/>
      <protection locked="0"/>
    </xf>
    <xf numFmtId="0" fontId="3" fillId="0" borderId="41" xfId="4" applyFont="1" applyBorder="1" applyAlignment="1" applyProtection="1">
      <alignment horizontal="left" vertical="center" wrapText="1" shrinkToFit="1"/>
      <protection locked="0"/>
    </xf>
    <xf numFmtId="0" fontId="4" fillId="0" borderId="29" xfId="4" applyFont="1" applyBorder="1" applyAlignment="1" applyProtection="1">
      <alignment horizontal="left" vertical="center" wrapText="1" shrinkToFit="1"/>
      <protection locked="0"/>
    </xf>
    <xf numFmtId="0" fontId="4" fillId="0" borderId="1" xfId="4" applyFont="1" applyBorder="1" applyAlignment="1" applyProtection="1">
      <alignment horizontal="left" vertical="center" wrapText="1" shrinkToFit="1"/>
      <protection locked="0"/>
    </xf>
    <xf numFmtId="0" fontId="4" fillId="0" borderId="16" xfId="4" applyFont="1" applyBorder="1" applyAlignment="1" applyProtection="1">
      <alignment horizontal="left" vertical="center" wrapText="1" shrinkToFit="1"/>
      <protection locked="0"/>
    </xf>
  </cellXfs>
  <cellStyles count="6">
    <cellStyle name="ハイパーリンク" xfId="5" builtinId="8"/>
    <cellStyle name="桁区切り" xfId="1" builtinId="6"/>
    <cellStyle name="桁区切り 2" xfId="2" xr:uid="{00000000-0005-0000-0000-000002000000}"/>
    <cellStyle name="項目名" xfId="3" xr:uid="{00000000-0005-0000-0000-000003000000}"/>
    <cellStyle name="標準" xfId="0" builtinId="0"/>
    <cellStyle name="標準 2" xfId="4" xr:uid="{00000000-0005-0000-0000-000005000000}"/>
  </cellStyles>
  <dxfs count="2">
    <dxf>
      <border>
        <top style="hair">
          <color indexed="64"/>
        </top>
      </border>
    </dxf>
    <dxf>
      <border>
        <top style="hair">
          <color indexed="64"/>
        </top>
      </border>
    </dxf>
  </dxfs>
  <tableStyles count="0" defaultTableStyle="TableStyleMedium2" defaultPivotStyle="PivotStyleLight16"/>
  <colors>
    <mruColors>
      <color rgb="FF008080"/>
      <color rgb="FFFF99CC"/>
      <color rgb="FFCCFFCC"/>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AP$8"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R$5"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O$5" lockText="1" noThreeD="1"/>
</file>

<file path=xl/ctrlProps/ctrlProp18.xml><?xml version="1.0" encoding="utf-8"?>
<formControlPr xmlns="http://schemas.microsoft.com/office/spreadsheetml/2009/9/main" objectType="CheckBox" fmlaLink="$AP$10"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fmlaLink="$AR$5"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AP$16" lockText="1" noThreeD="1"/>
</file>

<file path=xl/ctrlProps/ctrlProp32.xml><?xml version="1.0" encoding="utf-8"?>
<formControlPr xmlns="http://schemas.microsoft.com/office/spreadsheetml/2009/9/main" objectType="CheckBox" fmlaLink="$AP$12"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R$5"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P$10"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S$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1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P$12"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45</xdr:row>
          <xdr:rowOff>38100</xdr:rowOff>
        </xdr:from>
        <xdr:to>
          <xdr:col>10</xdr:col>
          <xdr:colOff>190500</xdr:colOff>
          <xdr:row>45</xdr:row>
          <xdr:rowOff>228600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0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152400</xdr:rowOff>
        </xdr:from>
        <xdr:to>
          <xdr:col>18</xdr:col>
          <xdr:colOff>0</xdr:colOff>
          <xdr:row>53</xdr:row>
          <xdr:rowOff>209550</xdr:rowOff>
        </xdr:to>
        <xdr:sp macro="" textlink="">
          <xdr:nvSpPr>
            <xdr:cNvPr id="74754" name="Group Box 2" hidden="1">
              <a:extLst>
                <a:ext uri="{63B3BB69-23CF-44E3-9099-C40C66FF867C}">
                  <a14:compatExt spid="_x0000_s74754"/>
                </a:ext>
                <a:ext uri="{FF2B5EF4-FFF2-40B4-BE49-F238E27FC236}">
                  <a16:creationId xmlns:a16="http://schemas.microsoft.com/office/drawing/2014/main" id="{00000000-0008-0000-0000-000002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xdr:row>
          <xdr:rowOff>28575</xdr:rowOff>
        </xdr:from>
        <xdr:to>
          <xdr:col>3</xdr:col>
          <xdr:colOff>190500</xdr:colOff>
          <xdr:row>26</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0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0</xdr:rowOff>
        </xdr:from>
        <xdr:to>
          <xdr:col>2</xdr:col>
          <xdr:colOff>123825</xdr:colOff>
          <xdr:row>12</xdr:row>
          <xdr:rowOff>247650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0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0</xdr:rowOff>
        </xdr:from>
        <xdr:to>
          <xdr:col>2</xdr:col>
          <xdr:colOff>123825</xdr:colOff>
          <xdr:row>14</xdr:row>
          <xdr:rowOff>57150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0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55</xdr:row>
          <xdr:rowOff>28575</xdr:rowOff>
        </xdr:from>
        <xdr:to>
          <xdr:col>10</xdr:col>
          <xdr:colOff>76200</xdr:colOff>
          <xdr:row>55</xdr:row>
          <xdr:rowOff>238125</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0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54</xdr:row>
          <xdr:rowOff>28575</xdr:rowOff>
        </xdr:from>
        <xdr:to>
          <xdr:col>10</xdr:col>
          <xdr:colOff>76200</xdr:colOff>
          <xdr:row>54</xdr:row>
          <xdr:rowOff>238125</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0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171450</xdr:rowOff>
        </xdr:from>
        <xdr:to>
          <xdr:col>4</xdr:col>
          <xdr:colOff>57150</xdr:colOff>
          <xdr:row>33</xdr:row>
          <xdr:rowOff>47625</xdr:rowOff>
        </xdr:to>
        <xdr:sp macro="" textlink="">
          <xdr:nvSpPr>
            <xdr:cNvPr id="74762" name="Group Box 10" hidden="1">
              <a:extLst>
                <a:ext uri="{63B3BB69-23CF-44E3-9099-C40C66FF867C}">
                  <a14:compatExt spid="_x0000_s74762"/>
                </a:ext>
                <a:ext uri="{FF2B5EF4-FFF2-40B4-BE49-F238E27FC236}">
                  <a16:creationId xmlns:a16="http://schemas.microsoft.com/office/drawing/2014/main" id="{00000000-0008-0000-0000-00000A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74766" name="Group Box 14" hidden="1">
              <a:extLst>
                <a:ext uri="{63B3BB69-23CF-44E3-9099-C40C66FF867C}">
                  <a14:compatExt spid="_x0000_s74766"/>
                </a:ext>
                <a:ext uri="{FF2B5EF4-FFF2-40B4-BE49-F238E27FC236}">
                  <a16:creationId xmlns:a16="http://schemas.microsoft.com/office/drawing/2014/main" id="{00000000-0008-0000-0000-00000E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74773" name="Group Box 21" hidden="1">
              <a:extLst>
                <a:ext uri="{63B3BB69-23CF-44E3-9099-C40C66FF867C}">
                  <a14:compatExt spid="_x0000_s74773"/>
                </a:ext>
                <a:ext uri="{FF2B5EF4-FFF2-40B4-BE49-F238E27FC236}">
                  <a16:creationId xmlns:a16="http://schemas.microsoft.com/office/drawing/2014/main" id="{00000000-0008-0000-0000-000015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74777" name="Group Box 25" hidden="1">
              <a:extLst>
                <a:ext uri="{63B3BB69-23CF-44E3-9099-C40C66FF867C}">
                  <a14:compatExt spid="_x0000_s74777"/>
                </a:ext>
                <a:ext uri="{FF2B5EF4-FFF2-40B4-BE49-F238E27FC236}">
                  <a16:creationId xmlns:a16="http://schemas.microsoft.com/office/drawing/2014/main" id="{00000000-0008-0000-0000-000019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0</xdr:rowOff>
        </xdr:from>
        <xdr:to>
          <xdr:col>2</xdr:col>
          <xdr:colOff>123825</xdr:colOff>
          <xdr:row>12</xdr:row>
          <xdr:rowOff>247650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0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43</xdr:row>
          <xdr:rowOff>38100</xdr:rowOff>
        </xdr:from>
        <xdr:to>
          <xdr:col>10</xdr:col>
          <xdr:colOff>190500</xdr:colOff>
          <xdr:row>43</xdr:row>
          <xdr:rowOff>228600</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0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44</xdr:row>
          <xdr:rowOff>38100</xdr:rowOff>
        </xdr:from>
        <xdr:to>
          <xdr:col>10</xdr:col>
          <xdr:colOff>190500</xdr:colOff>
          <xdr:row>44</xdr:row>
          <xdr:rowOff>228600</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0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48</xdr:row>
          <xdr:rowOff>0</xdr:rowOff>
        </xdr:from>
        <xdr:to>
          <xdr:col>18</xdr:col>
          <xdr:colOff>0</xdr:colOff>
          <xdr:row>49</xdr:row>
          <xdr:rowOff>142875</xdr:rowOff>
        </xdr:to>
        <xdr:sp macro="" textlink="">
          <xdr:nvSpPr>
            <xdr:cNvPr id="74783" name="Group Box 31" hidden="1">
              <a:extLst>
                <a:ext uri="{63B3BB69-23CF-44E3-9099-C40C66FF867C}">
                  <a14:compatExt spid="_x0000_s74783"/>
                </a:ext>
                <a:ext uri="{FF2B5EF4-FFF2-40B4-BE49-F238E27FC236}">
                  <a16:creationId xmlns:a16="http://schemas.microsoft.com/office/drawing/2014/main" id="{00000000-0008-0000-0000-00001F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49</xdr:row>
          <xdr:rowOff>0</xdr:rowOff>
        </xdr:from>
        <xdr:to>
          <xdr:col>18</xdr:col>
          <xdr:colOff>0</xdr:colOff>
          <xdr:row>50</xdr:row>
          <xdr:rowOff>142875</xdr:rowOff>
        </xdr:to>
        <xdr:sp macro="" textlink="">
          <xdr:nvSpPr>
            <xdr:cNvPr id="74794" name="Group Box 42" hidden="1">
              <a:extLst>
                <a:ext uri="{63B3BB69-23CF-44E3-9099-C40C66FF867C}">
                  <a14:compatExt spid="_x0000_s74794"/>
                </a:ext>
                <a:ext uri="{FF2B5EF4-FFF2-40B4-BE49-F238E27FC236}">
                  <a16:creationId xmlns:a16="http://schemas.microsoft.com/office/drawing/2014/main" id="{00000000-0008-0000-0000-00002A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xdr:row>
          <xdr:rowOff>28575</xdr:rowOff>
        </xdr:from>
        <xdr:to>
          <xdr:col>3</xdr:col>
          <xdr:colOff>95250</xdr:colOff>
          <xdr:row>28</xdr:row>
          <xdr:rowOff>209550</xdr:rowOff>
        </xdr:to>
        <xdr:sp macro="" textlink="">
          <xdr:nvSpPr>
            <xdr:cNvPr id="74803" name="Check Box 51" hidden="1">
              <a:extLst>
                <a:ext uri="{63B3BB69-23CF-44E3-9099-C40C66FF867C}">
                  <a14:compatExt spid="_x0000_s74803"/>
                </a:ext>
                <a:ext uri="{FF2B5EF4-FFF2-40B4-BE49-F238E27FC236}">
                  <a16:creationId xmlns:a16="http://schemas.microsoft.com/office/drawing/2014/main" id="{00000000-0008-0000-0000-00003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xdr:row>
          <xdr:rowOff>142875</xdr:rowOff>
        </xdr:from>
        <xdr:to>
          <xdr:col>7</xdr:col>
          <xdr:colOff>161925</xdr:colOff>
          <xdr:row>51</xdr:row>
          <xdr:rowOff>104775</xdr:rowOff>
        </xdr:to>
        <xdr:sp macro="" textlink="">
          <xdr:nvSpPr>
            <xdr:cNvPr id="74805" name="Check Box 53" hidden="1">
              <a:extLst>
                <a:ext uri="{63B3BB69-23CF-44E3-9099-C40C66FF867C}">
                  <a14:compatExt spid="_x0000_s74805"/>
                </a:ext>
                <a:ext uri="{FF2B5EF4-FFF2-40B4-BE49-F238E27FC236}">
                  <a16:creationId xmlns:a16="http://schemas.microsoft.com/office/drawing/2014/main" id="{00000000-0008-0000-0000-00003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47</xdr:row>
          <xdr:rowOff>0</xdr:rowOff>
        </xdr:from>
        <xdr:to>
          <xdr:col>20</xdr:col>
          <xdr:colOff>0</xdr:colOff>
          <xdr:row>48</xdr:row>
          <xdr:rowOff>142875</xdr:rowOff>
        </xdr:to>
        <xdr:sp macro="" textlink="">
          <xdr:nvSpPr>
            <xdr:cNvPr id="74812" name="Group Box 60" hidden="1">
              <a:extLst>
                <a:ext uri="{63B3BB69-23CF-44E3-9099-C40C66FF867C}">
                  <a14:compatExt spid="_x0000_s74812"/>
                </a:ext>
                <a:ext uri="{FF2B5EF4-FFF2-40B4-BE49-F238E27FC236}">
                  <a16:creationId xmlns:a16="http://schemas.microsoft.com/office/drawing/2014/main" id="{00000000-0008-0000-0000-00003C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152400</xdr:colOff>
          <xdr:row>49</xdr:row>
          <xdr:rowOff>19050</xdr:rowOff>
        </xdr:from>
        <xdr:to>
          <xdr:col>15</xdr:col>
          <xdr:colOff>0</xdr:colOff>
          <xdr:row>49</xdr:row>
          <xdr:rowOff>238125</xdr:rowOff>
        </xdr:to>
        <xdr:sp macro="" textlink="">
          <xdr:nvSpPr>
            <xdr:cNvPr id="74813" name="Check Box 61" hidden="1">
              <a:extLst>
                <a:ext uri="{63B3BB69-23CF-44E3-9099-C40C66FF867C}">
                  <a14:compatExt spid="_x0000_s74813"/>
                </a:ext>
                <a:ext uri="{FF2B5EF4-FFF2-40B4-BE49-F238E27FC236}">
                  <a16:creationId xmlns:a16="http://schemas.microsoft.com/office/drawing/2014/main" id="{00000000-0008-0000-0000-00003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49</xdr:row>
          <xdr:rowOff>19050</xdr:rowOff>
        </xdr:from>
        <xdr:to>
          <xdr:col>19</xdr:col>
          <xdr:colOff>161925</xdr:colOff>
          <xdr:row>49</xdr:row>
          <xdr:rowOff>238125</xdr:rowOff>
        </xdr:to>
        <xdr:sp macro="" textlink="">
          <xdr:nvSpPr>
            <xdr:cNvPr id="74814" name="Check Box 62" hidden="1">
              <a:extLst>
                <a:ext uri="{63B3BB69-23CF-44E3-9099-C40C66FF867C}">
                  <a14:compatExt spid="_x0000_s74814"/>
                </a:ext>
                <a:ext uri="{FF2B5EF4-FFF2-40B4-BE49-F238E27FC236}">
                  <a16:creationId xmlns:a16="http://schemas.microsoft.com/office/drawing/2014/main" id="{00000000-0008-0000-0000-00003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133350</xdr:colOff>
          <xdr:row>49</xdr:row>
          <xdr:rowOff>19050</xdr:rowOff>
        </xdr:from>
        <xdr:to>
          <xdr:col>24</xdr:col>
          <xdr:colOff>180975</xdr:colOff>
          <xdr:row>49</xdr:row>
          <xdr:rowOff>238125</xdr:rowOff>
        </xdr:to>
        <xdr:sp macro="" textlink="">
          <xdr:nvSpPr>
            <xdr:cNvPr id="74815" name="Check Box 63" hidden="1">
              <a:extLst>
                <a:ext uri="{63B3BB69-23CF-44E3-9099-C40C66FF867C}">
                  <a14:compatExt spid="_x0000_s74815"/>
                </a:ext>
                <a:ext uri="{FF2B5EF4-FFF2-40B4-BE49-F238E27FC236}">
                  <a16:creationId xmlns:a16="http://schemas.microsoft.com/office/drawing/2014/main" id="{00000000-0008-0000-0000-00003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51</xdr:row>
          <xdr:rowOff>19050</xdr:rowOff>
        </xdr:from>
        <xdr:to>
          <xdr:col>18</xdr:col>
          <xdr:colOff>38100</xdr:colOff>
          <xdr:row>51</xdr:row>
          <xdr:rowOff>238125</xdr:rowOff>
        </xdr:to>
        <xdr:sp macro="" textlink="">
          <xdr:nvSpPr>
            <xdr:cNvPr id="74816" name="Check Box 64" hidden="1">
              <a:extLst>
                <a:ext uri="{63B3BB69-23CF-44E3-9099-C40C66FF867C}">
                  <a14:compatExt spid="_x0000_s74816"/>
                </a:ext>
                <a:ext uri="{FF2B5EF4-FFF2-40B4-BE49-F238E27FC236}">
                  <a16:creationId xmlns:a16="http://schemas.microsoft.com/office/drawing/2014/main" id="{00000000-0008-0000-0000-00004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51</xdr:row>
          <xdr:rowOff>19050</xdr:rowOff>
        </xdr:from>
        <xdr:to>
          <xdr:col>20</xdr:col>
          <xdr:colOff>171450</xdr:colOff>
          <xdr:row>51</xdr:row>
          <xdr:rowOff>238125</xdr:rowOff>
        </xdr:to>
        <xdr:sp macro="" textlink="">
          <xdr:nvSpPr>
            <xdr:cNvPr id="74817" name="Check Box 65" hidden="1">
              <a:extLst>
                <a:ext uri="{63B3BB69-23CF-44E3-9099-C40C66FF867C}">
                  <a14:compatExt spid="_x0000_s74817"/>
                </a:ext>
                <a:ext uri="{FF2B5EF4-FFF2-40B4-BE49-F238E27FC236}">
                  <a16:creationId xmlns:a16="http://schemas.microsoft.com/office/drawing/2014/main" id="{00000000-0008-0000-0000-00004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51</xdr:row>
          <xdr:rowOff>19050</xdr:rowOff>
        </xdr:from>
        <xdr:to>
          <xdr:col>24</xdr:col>
          <xdr:colOff>38100</xdr:colOff>
          <xdr:row>51</xdr:row>
          <xdr:rowOff>238125</xdr:rowOff>
        </xdr:to>
        <xdr:sp macro="" textlink="">
          <xdr:nvSpPr>
            <xdr:cNvPr id="74818" name="Check Box 66" hidden="1">
              <a:extLst>
                <a:ext uri="{63B3BB69-23CF-44E3-9099-C40C66FF867C}">
                  <a14:compatExt spid="_x0000_s74818"/>
                </a:ext>
                <a:ext uri="{FF2B5EF4-FFF2-40B4-BE49-F238E27FC236}">
                  <a16:creationId xmlns:a16="http://schemas.microsoft.com/office/drawing/2014/main" id="{00000000-0008-0000-0000-00004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190500</xdr:colOff>
          <xdr:row>45</xdr:row>
          <xdr:rowOff>19050</xdr:rowOff>
        </xdr:from>
        <xdr:to>
          <xdr:col>67</xdr:col>
          <xdr:colOff>95250</xdr:colOff>
          <xdr:row>45</xdr:row>
          <xdr:rowOff>228600</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0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152400</xdr:rowOff>
        </xdr:from>
        <xdr:to>
          <xdr:col>74</xdr:col>
          <xdr:colOff>0</xdr:colOff>
          <xdr:row>53</xdr:row>
          <xdr:rowOff>209550</xdr:rowOff>
        </xdr:to>
        <xdr:sp macro="" textlink="">
          <xdr:nvSpPr>
            <xdr:cNvPr id="74847" name="Group Box 95" hidden="1">
              <a:extLst>
                <a:ext uri="{63B3BB69-23CF-44E3-9099-C40C66FF867C}">
                  <a14:compatExt spid="_x0000_s74847"/>
                </a:ext>
                <a:ext uri="{FF2B5EF4-FFF2-40B4-BE49-F238E27FC236}">
                  <a16:creationId xmlns:a16="http://schemas.microsoft.com/office/drawing/2014/main" id="{00000000-0008-0000-0000-00005F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95250</xdr:colOff>
          <xdr:row>23</xdr:row>
          <xdr:rowOff>28575</xdr:rowOff>
        </xdr:from>
        <xdr:to>
          <xdr:col>59</xdr:col>
          <xdr:colOff>190500</xdr:colOff>
          <xdr:row>26</xdr:row>
          <xdr:rowOff>0</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0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12</xdr:row>
          <xdr:rowOff>0</xdr:rowOff>
        </xdr:from>
        <xdr:to>
          <xdr:col>58</xdr:col>
          <xdr:colOff>123825</xdr:colOff>
          <xdr:row>12</xdr:row>
          <xdr:rowOff>247650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0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13</xdr:row>
          <xdr:rowOff>0</xdr:rowOff>
        </xdr:from>
        <xdr:to>
          <xdr:col>58</xdr:col>
          <xdr:colOff>123825</xdr:colOff>
          <xdr:row>14</xdr:row>
          <xdr:rowOff>57150</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0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171450</xdr:colOff>
          <xdr:row>55</xdr:row>
          <xdr:rowOff>28575</xdr:rowOff>
        </xdr:from>
        <xdr:to>
          <xdr:col>66</xdr:col>
          <xdr:colOff>76200</xdr:colOff>
          <xdr:row>55</xdr:row>
          <xdr:rowOff>238125</xdr:rowOff>
        </xdr:to>
        <xdr:sp macro="" textlink="">
          <xdr:nvSpPr>
            <xdr:cNvPr id="74851" name="Check Box 99" hidden="1">
              <a:extLst>
                <a:ext uri="{63B3BB69-23CF-44E3-9099-C40C66FF867C}">
                  <a14:compatExt spid="_x0000_s74851"/>
                </a:ext>
                <a:ext uri="{FF2B5EF4-FFF2-40B4-BE49-F238E27FC236}">
                  <a16:creationId xmlns:a16="http://schemas.microsoft.com/office/drawing/2014/main" id="{00000000-0008-0000-0000-00006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171450</xdr:colOff>
          <xdr:row>54</xdr:row>
          <xdr:rowOff>28575</xdr:rowOff>
        </xdr:from>
        <xdr:to>
          <xdr:col>66</xdr:col>
          <xdr:colOff>76200</xdr:colOff>
          <xdr:row>54</xdr:row>
          <xdr:rowOff>238125</xdr:rowOff>
        </xdr:to>
        <xdr:sp macro="" textlink="">
          <xdr:nvSpPr>
            <xdr:cNvPr id="74852" name="Check Box 100" hidden="1">
              <a:extLst>
                <a:ext uri="{63B3BB69-23CF-44E3-9099-C40C66FF867C}">
                  <a14:compatExt spid="_x0000_s74852"/>
                </a:ext>
                <a:ext uri="{FF2B5EF4-FFF2-40B4-BE49-F238E27FC236}">
                  <a16:creationId xmlns:a16="http://schemas.microsoft.com/office/drawing/2014/main" id="{00000000-0008-0000-0000-00006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152400</xdr:colOff>
          <xdr:row>27</xdr:row>
          <xdr:rowOff>171450</xdr:rowOff>
        </xdr:from>
        <xdr:to>
          <xdr:col>60</xdr:col>
          <xdr:colOff>57150</xdr:colOff>
          <xdr:row>33</xdr:row>
          <xdr:rowOff>47625</xdr:rowOff>
        </xdr:to>
        <xdr:sp macro="" textlink="">
          <xdr:nvSpPr>
            <xdr:cNvPr id="74853" name="Group Box 101" hidden="1">
              <a:extLst>
                <a:ext uri="{63B3BB69-23CF-44E3-9099-C40C66FF867C}">
                  <a14:compatExt spid="_x0000_s74853"/>
                </a:ext>
                <a:ext uri="{FF2B5EF4-FFF2-40B4-BE49-F238E27FC236}">
                  <a16:creationId xmlns:a16="http://schemas.microsoft.com/office/drawing/2014/main" id="{00000000-0008-0000-0000-000065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74854" name="Group Box 102" hidden="1">
              <a:extLst>
                <a:ext uri="{63B3BB69-23CF-44E3-9099-C40C66FF867C}">
                  <a14:compatExt spid="_x0000_s74854"/>
                </a:ext>
                <a:ext uri="{FF2B5EF4-FFF2-40B4-BE49-F238E27FC236}">
                  <a16:creationId xmlns:a16="http://schemas.microsoft.com/office/drawing/2014/main" id="{00000000-0008-0000-0000-000066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74855" name="Group Box 103" hidden="1">
              <a:extLst>
                <a:ext uri="{63B3BB69-23CF-44E3-9099-C40C66FF867C}">
                  <a14:compatExt spid="_x0000_s74855"/>
                </a:ext>
                <a:ext uri="{FF2B5EF4-FFF2-40B4-BE49-F238E27FC236}">
                  <a16:creationId xmlns:a16="http://schemas.microsoft.com/office/drawing/2014/main" id="{00000000-0008-0000-0000-000067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74856" name="Group Box 104" hidden="1">
              <a:extLst>
                <a:ext uri="{63B3BB69-23CF-44E3-9099-C40C66FF867C}">
                  <a14:compatExt spid="_x0000_s74856"/>
                </a:ext>
                <a:ext uri="{FF2B5EF4-FFF2-40B4-BE49-F238E27FC236}">
                  <a16:creationId xmlns:a16="http://schemas.microsoft.com/office/drawing/2014/main" id="{00000000-0008-0000-0000-000068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12</xdr:row>
          <xdr:rowOff>0</xdr:rowOff>
        </xdr:from>
        <xdr:to>
          <xdr:col>58</xdr:col>
          <xdr:colOff>123825</xdr:colOff>
          <xdr:row>12</xdr:row>
          <xdr:rowOff>247650</xdr:rowOff>
        </xdr:to>
        <xdr:sp macro="" textlink="">
          <xdr:nvSpPr>
            <xdr:cNvPr id="74857" name="Check Box 105" hidden="1">
              <a:extLst>
                <a:ext uri="{63B3BB69-23CF-44E3-9099-C40C66FF867C}">
                  <a14:compatExt spid="_x0000_s74857"/>
                </a:ext>
                <a:ext uri="{FF2B5EF4-FFF2-40B4-BE49-F238E27FC236}">
                  <a16:creationId xmlns:a16="http://schemas.microsoft.com/office/drawing/2014/main" id="{00000000-0008-0000-0000-00006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190500</xdr:colOff>
          <xdr:row>43</xdr:row>
          <xdr:rowOff>19050</xdr:rowOff>
        </xdr:from>
        <xdr:to>
          <xdr:col>67</xdr:col>
          <xdr:colOff>95250</xdr:colOff>
          <xdr:row>43</xdr:row>
          <xdr:rowOff>228600</xdr:rowOff>
        </xdr:to>
        <xdr:sp macro="" textlink="">
          <xdr:nvSpPr>
            <xdr:cNvPr id="74858" name="Check Box 106" hidden="1">
              <a:extLst>
                <a:ext uri="{63B3BB69-23CF-44E3-9099-C40C66FF867C}">
                  <a14:compatExt spid="_x0000_s74858"/>
                </a:ext>
                <a:ext uri="{FF2B5EF4-FFF2-40B4-BE49-F238E27FC236}">
                  <a16:creationId xmlns:a16="http://schemas.microsoft.com/office/drawing/2014/main" id="{00000000-0008-0000-0000-00006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190500</xdr:colOff>
          <xdr:row>44</xdr:row>
          <xdr:rowOff>19050</xdr:rowOff>
        </xdr:from>
        <xdr:to>
          <xdr:col>67</xdr:col>
          <xdr:colOff>95250</xdr:colOff>
          <xdr:row>44</xdr:row>
          <xdr:rowOff>228600</xdr:rowOff>
        </xdr:to>
        <xdr:sp macro="" textlink="">
          <xdr:nvSpPr>
            <xdr:cNvPr id="74859" name="Check Box 107" hidden="1">
              <a:extLst>
                <a:ext uri="{63B3BB69-23CF-44E3-9099-C40C66FF867C}">
                  <a14:compatExt spid="_x0000_s74859"/>
                </a:ext>
                <a:ext uri="{FF2B5EF4-FFF2-40B4-BE49-F238E27FC236}">
                  <a16:creationId xmlns:a16="http://schemas.microsoft.com/office/drawing/2014/main" id="{00000000-0008-0000-0000-00006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48</xdr:row>
          <xdr:rowOff>0</xdr:rowOff>
        </xdr:from>
        <xdr:to>
          <xdr:col>74</xdr:col>
          <xdr:colOff>0</xdr:colOff>
          <xdr:row>49</xdr:row>
          <xdr:rowOff>142875</xdr:rowOff>
        </xdr:to>
        <xdr:sp macro="" textlink="">
          <xdr:nvSpPr>
            <xdr:cNvPr id="74860" name="Group Box 108" hidden="1">
              <a:extLst>
                <a:ext uri="{63B3BB69-23CF-44E3-9099-C40C66FF867C}">
                  <a14:compatExt spid="_x0000_s74860"/>
                </a:ext>
                <a:ext uri="{FF2B5EF4-FFF2-40B4-BE49-F238E27FC236}">
                  <a16:creationId xmlns:a16="http://schemas.microsoft.com/office/drawing/2014/main" id="{00000000-0008-0000-0000-00006C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49</xdr:row>
          <xdr:rowOff>0</xdr:rowOff>
        </xdr:from>
        <xdr:to>
          <xdr:col>74</xdr:col>
          <xdr:colOff>0</xdr:colOff>
          <xdr:row>50</xdr:row>
          <xdr:rowOff>142875</xdr:rowOff>
        </xdr:to>
        <xdr:sp macro="" textlink="">
          <xdr:nvSpPr>
            <xdr:cNvPr id="74861" name="Group Box 109" hidden="1">
              <a:extLst>
                <a:ext uri="{63B3BB69-23CF-44E3-9099-C40C66FF867C}">
                  <a14:compatExt spid="_x0000_s74861"/>
                </a:ext>
                <a:ext uri="{FF2B5EF4-FFF2-40B4-BE49-F238E27FC236}">
                  <a16:creationId xmlns:a16="http://schemas.microsoft.com/office/drawing/2014/main" id="{00000000-0008-0000-0000-00006D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104775</xdr:colOff>
          <xdr:row>28</xdr:row>
          <xdr:rowOff>28575</xdr:rowOff>
        </xdr:from>
        <xdr:to>
          <xdr:col>59</xdr:col>
          <xdr:colOff>95250</xdr:colOff>
          <xdr:row>28</xdr:row>
          <xdr:rowOff>209550</xdr:rowOff>
        </xdr:to>
        <xdr:sp macro="" textlink="">
          <xdr:nvSpPr>
            <xdr:cNvPr id="74862" name="Check Box 110" hidden="1">
              <a:extLst>
                <a:ext uri="{63B3BB69-23CF-44E3-9099-C40C66FF867C}">
                  <a14:compatExt spid="_x0000_s74862"/>
                </a:ext>
                <a:ext uri="{FF2B5EF4-FFF2-40B4-BE49-F238E27FC236}">
                  <a16:creationId xmlns:a16="http://schemas.microsoft.com/office/drawing/2014/main" id="{00000000-0008-0000-0000-00006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50</xdr:row>
          <xdr:rowOff>142875</xdr:rowOff>
        </xdr:from>
        <xdr:to>
          <xdr:col>63</xdr:col>
          <xdr:colOff>161925</xdr:colOff>
          <xdr:row>51</xdr:row>
          <xdr:rowOff>104775</xdr:rowOff>
        </xdr:to>
        <xdr:sp macro="" textlink="">
          <xdr:nvSpPr>
            <xdr:cNvPr id="74864" name="Check Box 112" hidden="1">
              <a:extLst>
                <a:ext uri="{63B3BB69-23CF-44E3-9099-C40C66FF867C}">
                  <a14:compatExt spid="_x0000_s74864"/>
                </a:ext>
                <a:ext uri="{FF2B5EF4-FFF2-40B4-BE49-F238E27FC236}">
                  <a16:creationId xmlns:a16="http://schemas.microsoft.com/office/drawing/2014/main" id="{00000000-0008-0000-0000-00007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47</xdr:row>
          <xdr:rowOff>0</xdr:rowOff>
        </xdr:from>
        <xdr:to>
          <xdr:col>76</xdr:col>
          <xdr:colOff>0</xdr:colOff>
          <xdr:row>48</xdr:row>
          <xdr:rowOff>142875</xdr:rowOff>
        </xdr:to>
        <xdr:sp macro="" textlink="">
          <xdr:nvSpPr>
            <xdr:cNvPr id="74865" name="Group Box 113" hidden="1">
              <a:extLst>
                <a:ext uri="{63B3BB69-23CF-44E3-9099-C40C66FF867C}">
                  <a14:compatExt spid="_x0000_s74865"/>
                </a:ext>
                <a:ext uri="{FF2B5EF4-FFF2-40B4-BE49-F238E27FC236}">
                  <a16:creationId xmlns:a16="http://schemas.microsoft.com/office/drawing/2014/main" id="{00000000-0008-0000-0000-0000712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xdr:from>
          <xdr:col>69</xdr:col>
          <xdr:colOff>152400</xdr:colOff>
          <xdr:row>49</xdr:row>
          <xdr:rowOff>19050</xdr:rowOff>
        </xdr:from>
        <xdr:to>
          <xdr:col>71</xdr:col>
          <xdr:colOff>0</xdr:colOff>
          <xdr:row>49</xdr:row>
          <xdr:rowOff>238125</xdr:rowOff>
        </xdr:to>
        <xdr:sp macro="" textlink="">
          <xdr:nvSpPr>
            <xdr:cNvPr id="74866" name="Check Box 114" hidden="1">
              <a:extLst>
                <a:ext uri="{63B3BB69-23CF-44E3-9099-C40C66FF867C}">
                  <a14:compatExt spid="_x0000_s74866"/>
                </a:ext>
                <a:ext uri="{FF2B5EF4-FFF2-40B4-BE49-F238E27FC236}">
                  <a16:creationId xmlns:a16="http://schemas.microsoft.com/office/drawing/2014/main" id="{00000000-0008-0000-0000-00007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114300</xdr:colOff>
          <xdr:row>49</xdr:row>
          <xdr:rowOff>19050</xdr:rowOff>
        </xdr:from>
        <xdr:to>
          <xdr:col>75</xdr:col>
          <xdr:colOff>161925</xdr:colOff>
          <xdr:row>49</xdr:row>
          <xdr:rowOff>238125</xdr:rowOff>
        </xdr:to>
        <xdr:sp macro="" textlink="">
          <xdr:nvSpPr>
            <xdr:cNvPr id="74867" name="Check Box 115" hidden="1">
              <a:extLst>
                <a:ext uri="{63B3BB69-23CF-44E3-9099-C40C66FF867C}">
                  <a14:compatExt spid="_x0000_s74867"/>
                </a:ext>
                <a:ext uri="{FF2B5EF4-FFF2-40B4-BE49-F238E27FC236}">
                  <a16:creationId xmlns:a16="http://schemas.microsoft.com/office/drawing/2014/main" id="{00000000-0008-0000-0000-00007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79</xdr:col>
          <xdr:colOff>133350</xdr:colOff>
          <xdr:row>49</xdr:row>
          <xdr:rowOff>19050</xdr:rowOff>
        </xdr:from>
        <xdr:to>
          <xdr:col>80</xdr:col>
          <xdr:colOff>180975</xdr:colOff>
          <xdr:row>49</xdr:row>
          <xdr:rowOff>238125</xdr:rowOff>
        </xdr:to>
        <xdr:sp macro="" textlink="">
          <xdr:nvSpPr>
            <xdr:cNvPr id="74868" name="Check Box 116" hidden="1">
              <a:extLst>
                <a:ext uri="{63B3BB69-23CF-44E3-9099-C40C66FF867C}">
                  <a14:compatExt spid="_x0000_s74868"/>
                </a:ext>
                <a:ext uri="{FF2B5EF4-FFF2-40B4-BE49-F238E27FC236}">
                  <a16:creationId xmlns:a16="http://schemas.microsoft.com/office/drawing/2014/main" id="{00000000-0008-0000-0000-00007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190500</xdr:colOff>
          <xdr:row>51</xdr:row>
          <xdr:rowOff>19050</xdr:rowOff>
        </xdr:from>
        <xdr:to>
          <xdr:col>74</xdr:col>
          <xdr:colOff>38100</xdr:colOff>
          <xdr:row>51</xdr:row>
          <xdr:rowOff>238125</xdr:rowOff>
        </xdr:to>
        <xdr:sp macro="" textlink="">
          <xdr:nvSpPr>
            <xdr:cNvPr id="74869" name="Check Box 117" hidden="1">
              <a:extLst>
                <a:ext uri="{63B3BB69-23CF-44E3-9099-C40C66FF867C}">
                  <a14:compatExt spid="_x0000_s74869"/>
                </a:ext>
                <a:ext uri="{FF2B5EF4-FFF2-40B4-BE49-F238E27FC236}">
                  <a16:creationId xmlns:a16="http://schemas.microsoft.com/office/drawing/2014/main" id="{00000000-0008-0000-0000-00007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123825</xdr:colOff>
          <xdr:row>51</xdr:row>
          <xdr:rowOff>19050</xdr:rowOff>
        </xdr:from>
        <xdr:to>
          <xdr:col>76</xdr:col>
          <xdr:colOff>171450</xdr:colOff>
          <xdr:row>51</xdr:row>
          <xdr:rowOff>238125</xdr:rowOff>
        </xdr:to>
        <xdr:sp macro="" textlink="">
          <xdr:nvSpPr>
            <xdr:cNvPr id="74870" name="Check Box 118" hidden="1">
              <a:extLst>
                <a:ext uri="{63B3BB69-23CF-44E3-9099-C40C66FF867C}">
                  <a14:compatExt spid="_x0000_s74870"/>
                </a:ext>
                <a:ext uri="{FF2B5EF4-FFF2-40B4-BE49-F238E27FC236}">
                  <a16:creationId xmlns:a16="http://schemas.microsoft.com/office/drawing/2014/main" id="{00000000-0008-0000-0000-00007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190500</xdr:colOff>
          <xdr:row>51</xdr:row>
          <xdr:rowOff>19050</xdr:rowOff>
        </xdr:from>
        <xdr:to>
          <xdr:col>80</xdr:col>
          <xdr:colOff>38100</xdr:colOff>
          <xdr:row>51</xdr:row>
          <xdr:rowOff>238125</xdr:rowOff>
        </xdr:to>
        <xdr:sp macro="" textlink="">
          <xdr:nvSpPr>
            <xdr:cNvPr id="74871" name="Check Box 119" hidden="1">
              <a:extLst>
                <a:ext uri="{63B3BB69-23CF-44E3-9099-C40C66FF867C}">
                  <a14:compatExt spid="_x0000_s74871"/>
                </a:ext>
                <a:ext uri="{FF2B5EF4-FFF2-40B4-BE49-F238E27FC236}">
                  <a16:creationId xmlns:a16="http://schemas.microsoft.com/office/drawing/2014/main" id="{00000000-0008-0000-0000-00007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104775</xdr:colOff>
      <xdr:row>2</xdr:row>
      <xdr:rowOff>76200</xdr:rowOff>
    </xdr:from>
    <xdr:to>
      <xdr:col>91</xdr:col>
      <xdr:colOff>47625</xdr:colOff>
      <xdr:row>5</xdr:row>
      <xdr:rowOff>133350</xdr:rowOff>
    </xdr:to>
    <xdr:sp macro="" textlink="">
      <xdr:nvSpPr>
        <xdr:cNvPr id="2" name="正方形/長方形 1">
          <a:extLst>
            <a:ext uri="{FF2B5EF4-FFF2-40B4-BE49-F238E27FC236}">
              <a16:creationId xmlns:a16="http://schemas.microsoft.com/office/drawing/2014/main" id="{7EAA0015-4A5F-A2FF-02A5-B473DBB7A6F1}"/>
            </a:ext>
          </a:extLst>
        </xdr:cNvPr>
        <xdr:cNvSpPr/>
      </xdr:nvSpPr>
      <xdr:spPr bwMode="auto">
        <a:xfrm>
          <a:off x="12049125" y="361950"/>
          <a:ext cx="2143125" cy="60007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77</xdr:col>
      <xdr:colOff>57150</xdr:colOff>
      <xdr:row>4</xdr:row>
      <xdr:rowOff>19050</xdr:rowOff>
    </xdr:from>
    <xdr:to>
      <xdr:col>80</xdr:col>
      <xdr:colOff>104775</xdr:colOff>
      <xdr:row>4</xdr:row>
      <xdr:rowOff>23813</xdr:rowOff>
    </xdr:to>
    <xdr:cxnSp macro="">
      <xdr:nvCxnSpPr>
        <xdr:cNvPr id="4" name="直線矢印コネクタ 3">
          <a:extLst>
            <a:ext uri="{FF2B5EF4-FFF2-40B4-BE49-F238E27FC236}">
              <a16:creationId xmlns:a16="http://schemas.microsoft.com/office/drawing/2014/main" id="{38363D54-E916-848B-757D-61E205EAFDF7}"/>
            </a:ext>
          </a:extLst>
        </xdr:cNvPr>
        <xdr:cNvCxnSpPr>
          <a:endCxn id="2" idx="1"/>
        </xdr:cNvCxnSpPr>
      </xdr:nvCxnSpPr>
      <xdr:spPr bwMode="auto">
        <a:xfrm>
          <a:off x="11401425" y="657225"/>
          <a:ext cx="647700" cy="4763"/>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69</xdr:col>
      <xdr:colOff>133350</xdr:colOff>
      <xdr:row>3</xdr:row>
      <xdr:rowOff>66675</xdr:rowOff>
    </xdr:from>
    <xdr:to>
      <xdr:col>78</xdr:col>
      <xdr:colOff>28575</xdr:colOff>
      <xdr:row>5</xdr:row>
      <xdr:rowOff>152400</xdr:rowOff>
    </xdr:to>
    <xdr:sp macro="" textlink="">
      <xdr:nvSpPr>
        <xdr:cNvPr id="5" name="テキスト ボックス 4">
          <a:extLst>
            <a:ext uri="{FF2B5EF4-FFF2-40B4-BE49-F238E27FC236}">
              <a16:creationId xmlns:a16="http://schemas.microsoft.com/office/drawing/2014/main" id="{9E8C6FAB-E929-BC78-2529-DCDF5732DFFD}"/>
            </a:ext>
          </a:extLst>
        </xdr:cNvPr>
        <xdr:cNvSpPr txBox="1"/>
      </xdr:nvSpPr>
      <xdr:spPr>
        <a:xfrm>
          <a:off x="9877425" y="514350"/>
          <a:ext cx="1695450" cy="4667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申込書を送付する日付を</a:t>
          </a:r>
          <a:endParaRPr kumimoji="1" lang="en-US" altLang="ja-JP" sz="1100" kern="1200"/>
        </a:p>
        <a:p>
          <a:r>
            <a:rPr kumimoji="1" lang="ja-JP" altLang="en-US" sz="1100" kern="1200"/>
            <a:t>記入ください。</a:t>
          </a:r>
        </a:p>
      </xdr:txBody>
    </xdr:sp>
    <xdr:clientData/>
  </xdr:twoCellAnchor>
  <xdr:twoCellAnchor>
    <xdr:from>
      <xdr:col>57</xdr:col>
      <xdr:colOff>76200</xdr:colOff>
      <xdr:row>11</xdr:row>
      <xdr:rowOff>209550</xdr:rowOff>
    </xdr:from>
    <xdr:to>
      <xdr:col>89</xdr:col>
      <xdr:colOff>133350</xdr:colOff>
      <xdr:row>16</xdr:row>
      <xdr:rowOff>19050</xdr:rowOff>
    </xdr:to>
    <xdr:sp macro="" textlink="">
      <xdr:nvSpPr>
        <xdr:cNvPr id="6" name="正方形/長方形 5">
          <a:extLst>
            <a:ext uri="{FF2B5EF4-FFF2-40B4-BE49-F238E27FC236}">
              <a16:creationId xmlns:a16="http://schemas.microsoft.com/office/drawing/2014/main" id="{555041D2-5C3B-A700-C1C1-41DA2F637246}"/>
            </a:ext>
          </a:extLst>
        </xdr:cNvPr>
        <xdr:cNvSpPr/>
      </xdr:nvSpPr>
      <xdr:spPr bwMode="auto">
        <a:xfrm>
          <a:off x="7419975" y="1905000"/>
          <a:ext cx="6457950" cy="8382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38100</xdr:colOff>
      <xdr:row>8</xdr:row>
      <xdr:rowOff>28575</xdr:rowOff>
    </xdr:from>
    <xdr:to>
      <xdr:col>60</xdr:col>
      <xdr:colOff>66675</xdr:colOff>
      <xdr:row>11</xdr:row>
      <xdr:rowOff>209550</xdr:rowOff>
    </xdr:to>
    <xdr:cxnSp macro="">
      <xdr:nvCxnSpPr>
        <xdr:cNvPr id="7" name="直線矢印コネクタ 6">
          <a:extLst>
            <a:ext uri="{FF2B5EF4-FFF2-40B4-BE49-F238E27FC236}">
              <a16:creationId xmlns:a16="http://schemas.microsoft.com/office/drawing/2014/main" id="{A89FB428-D03F-FECF-9374-679BE74BFCB5}"/>
            </a:ext>
          </a:extLst>
        </xdr:cNvPr>
        <xdr:cNvCxnSpPr/>
      </xdr:nvCxnSpPr>
      <xdr:spPr bwMode="auto">
        <a:xfrm flipH="1">
          <a:off x="7781925" y="1323975"/>
          <a:ext cx="228600" cy="581025"/>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104773</xdr:colOff>
      <xdr:row>7</xdr:row>
      <xdr:rowOff>123824</xdr:rowOff>
    </xdr:from>
    <xdr:to>
      <xdr:col>82</xdr:col>
      <xdr:colOff>19050</xdr:colOff>
      <xdr:row>11</xdr:row>
      <xdr:rowOff>57150</xdr:rowOff>
    </xdr:to>
    <xdr:sp macro="" textlink="">
      <xdr:nvSpPr>
        <xdr:cNvPr id="10" name="テキスト ボックス 9">
          <a:extLst>
            <a:ext uri="{FF2B5EF4-FFF2-40B4-BE49-F238E27FC236}">
              <a16:creationId xmlns:a16="http://schemas.microsoft.com/office/drawing/2014/main" id="{2AEA7C45-5ECB-1DA6-5771-44E963EACC96}"/>
            </a:ext>
          </a:extLst>
        </xdr:cNvPr>
        <xdr:cNvSpPr txBox="1"/>
      </xdr:nvSpPr>
      <xdr:spPr>
        <a:xfrm>
          <a:off x="7448548" y="1228724"/>
          <a:ext cx="4914902" cy="5238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中小企業者の場合、エネルギー使用量に限らず診断対象となりますので</a:t>
          </a:r>
          <a:endParaRPr kumimoji="1" lang="en-US" altLang="ja-JP" sz="1100" kern="1200"/>
        </a:p>
        <a:p>
          <a:r>
            <a:rPr kumimoji="1" lang="en-US" altLang="ja-JP" sz="1100" kern="1200"/>
            <a:t>Ⅰ</a:t>
          </a:r>
          <a:r>
            <a:rPr kumimoji="1" lang="ja-JP" altLang="en-US" sz="1100" kern="1200"/>
            <a:t>のみチェックしてください。</a:t>
          </a:r>
        </a:p>
      </xdr:txBody>
    </xdr:sp>
    <xdr:clientData/>
  </xdr:twoCellAnchor>
  <xdr:twoCellAnchor>
    <xdr:from>
      <xdr:col>57</xdr:col>
      <xdr:colOff>133350</xdr:colOff>
      <xdr:row>22</xdr:row>
      <xdr:rowOff>161925</xdr:rowOff>
    </xdr:from>
    <xdr:to>
      <xdr:col>78</xdr:col>
      <xdr:colOff>114300</xdr:colOff>
      <xdr:row>26</xdr:row>
      <xdr:rowOff>57150</xdr:rowOff>
    </xdr:to>
    <xdr:sp macro="" textlink="">
      <xdr:nvSpPr>
        <xdr:cNvPr id="11" name="正方形/長方形 10">
          <a:extLst>
            <a:ext uri="{FF2B5EF4-FFF2-40B4-BE49-F238E27FC236}">
              <a16:creationId xmlns:a16="http://schemas.microsoft.com/office/drawing/2014/main" id="{357B9F37-75D0-04CB-695C-445C68485954}"/>
            </a:ext>
          </a:extLst>
        </xdr:cNvPr>
        <xdr:cNvSpPr/>
      </xdr:nvSpPr>
      <xdr:spPr bwMode="auto">
        <a:xfrm>
          <a:off x="7477125" y="3914775"/>
          <a:ext cx="418147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180975</xdr:colOff>
      <xdr:row>21</xdr:row>
      <xdr:rowOff>91281</xdr:rowOff>
    </xdr:from>
    <xdr:to>
      <xdr:col>60</xdr:col>
      <xdr:colOff>76200</xdr:colOff>
      <xdr:row>22</xdr:row>
      <xdr:rowOff>161925</xdr:rowOff>
    </xdr:to>
    <xdr:cxnSp macro="">
      <xdr:nvCxnSpPr>
        <xdr:cNvPr id="12" name="直線矢印コネクタ 11">
          <a:extLst>
            <a:ext uri="{FF2B5EF4-FFF2-40B4-BE49-F238E27FC236}">
              <a16:creationId xmlns:a16="http://schemas.microsoft.com/office/drawing/2014/main" id="{7B9433A7-CBD2-69C2-44CB-50112F45A89E}"/>
            </a:ext>
          </a:extLst>
        </xdr:cNvPr>
        <xdr:cNvCxnSpPr/>
      </xdr:nvCxnSpPr>
      <xdr:spPr bwMode="auto">
        <a:xfrm flipH="1">
          <a:off x="7924800" y="3672681"/>
          <a:ext cx="95250" cy="242094"/>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142873</xdr:colOff>
      <xdr:row>20</xdr:row>
      <xdr:rowOff>66674</xdr:rowOff>
    </xdr:from>
    <xdr:to>
      <xdr:col>68</xdr:col>
      <xdr:colOff>142875</xdr:colOff>
      <xdr:row>22</xdr:row>
      <xdr:rowOff>0</xdr:rowOff>
    </xdr:to>
    <xdr:sp macro="" textlink="">
      <xdr:nvSpPr>
        <xdr:cNvPr id="14" name="テキスト ボックス 13">
          <a:extLst>
            <a:ext uri="{FF2B5EF4-FFF2-40B4-BE49-F238E27FC236}">
              <a16:creationId xmlns:a16="http://schemas.microsoft.com/office/drawing/2014/main" id="{3D15C1A9-9018-0788-ACE5-9FDFDD46EAF8}"/>
            </a:ext>
          </a:extLst>
        </xdr:cNvPr>
        <xdr:cNvSpPr txBox="1"/>
      </xdr:nvSpPr>
      <xdr:spPr>
        <a:xfrm>
          <a:off x="7686673" y="3476624"/>
          <a:ext cx="2000252"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必ずチェックしてください。</a:t>
          </a:r>
        </a:p>
      </xdr:txBody>
    </xdr:sp>
    <xdr:clientData/>
  </xdr:twoCellAnchor>
  <xdr:twoCellAnchor>
    <xdr:from>
      <xdr:col>61</xdr:col>
      <xdr:colOff>190500</xdr:colOff>
      <xdr:row>46</xdr:row>
      <xdr:rowOff>200025</xdr:rowOff>
    </xdr:from>
    <xdr:to>
      <xdr:col>82</xdr:col>
      <xdr:colOff>171450</xdr:colOff>
      <xdr:row>48</xdr:row>
      <xdr:rowOff>47625</xdr:rowOff>
    </xdr:to>
    <xdr:sp macro="" textlink="">
      <xdr:nvSpPr>
        <xdr:cNvPr id="15" name="正方形/長方形 14">
          <a:extLst>
            <a:ext uri="{FF2B5EF4-FFF2-40B4-BE49-F238E27FC236}">
              <a16:creationId xmlns:a16="http://schemas.microsoft.com/office/drawing/2014/main" id="{3F2FAF39-1BDC-69C6-B263-4D1FD9653CE5}"/>
            </a:ext>
          </a:extLst>
        </xdr:cNvPr>
        <xdr:cNvSpPr/>
      </xdr:nvSpPr>
      <xdr:spPr bwMode="auto">
        <a:xfrm>
          <a:off x="8334375" y="8458200"/>
          <a:ext cx="418147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9523</xdr:colOff>
      <xdr:row>45</xdr:row>
      <xdr:rowOff>209549</xdr:rowOff>
    </xdr:from>
    <xdr:to>
      <xdr:col>76</xdr:col>
      <xdr:colOff>85726</xdr:colOff>
      <xdr:row>46</xdr:row>
      <xdr:rowOff>238125</xdr:rowOff>
    </xdr:to>
    <xdr:sp macro="" textlink="">
      <xdr:nvSpPr>
        <xdr:cNvPr id="17" name="テキスト ボックス 16">
          <a:extLst>
            <a:ext uri="{FF2B5EF4-FFF2-40B4-BE49-F238E27FC236}">
              <a16:creationId xmlns:a16="http://schemas.microsoft.com/office/drawing/2014/main" id="{B622B1CB-8350-C249-3794-597E3A6B7AD8}"/>
            </a:ext>
          </a:extLst>
        </xdr:cNvPr>
        <xdr:cNvSpPr txBox="1"/>
      </xdr:nvSpPr>
      <xdr:spPr>
        <a:xfrm>
          <a:off x="7753348" y="8220074"/>
          <a:ext cx="3476628"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診断先事業者の資本金、従業員数を記入ください。</a:t>
          </a:r>
        </a:p>
      </xdr:txBody>
    </xdr:sp>
    <xdr:clientData/>
  </xdr:twoCellAnchor>
  <xdr:twoCellAnchor>
    <xdr:from>
      <xdr:col>72</xdr:col>
      <xdr:colOff>190500</xdr:colOff>
      <xdr:row>49</xdr:row>
      <xdr:rowOff>238124</xdr:rowOff>
    </xdr:from>
    <xdr:to>
      <xdr:col>90</xdr:col>
      <xdr:colOff>9525</xdr:colOff>
      <xdr:row>51</xdr:row>
      <xdr:rowOff>247649</xdr:rowOff>
    </xdr:to>
    <xdr:sp macro="" textlink="">
      <xdr:nvSpPr>
        <xdr:cNvPr id="18" name="正方形/長方形 17">
          <a:extLst>
            <a:ext uri="{FF2B5EF4-FFF2-40B4-BE49-F238E27FC236}">
              <a16:creationId xmlns:a16="http://schemas.microsoft.com/office/drawing/2014/main" id="{41E15745-C1AC-F825-A41E-E07716A19E1D}"/>
            </a:ext>
          </a:extLst>
        </xdr:cNvPr>
        <xdr:cNvSpPr/>
      </xdr:nvSpPr>
      <xdr:spPr bwMode="auto">
        <a:xfrm>
          <a:off x="10534650" y="9239249"/>
          <a:ext cx="3419475" cy="5048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66</xdr:col>
      <xdr:colOff>190500</xdr:colOff>
      <xdr:row>51</xdr:row>
      <xdr:rowOff>171449</xdr:rowOff>
    </xdr:from>
    <xdr:to>
      <xdr:col>86</xdr:col>
      <xdr:colOff>171450</xdr:colOff>
      <xdr:row>54</xdr:row>
      <xdr:rowOff>114299</xdr:rowOff>
    </xdr:to>
    <xdr:sp macro="" textlink="">
      <xdr:nvSpPr>
        <xdr:cNvPr id="19" name="テキスト ボックス 18">
          <a:extLst>
            <a:ext uri="{FF2B5EF4-FFF2-40B4-BE49-F238E27FC236}">
              <a16:creationId xmlns:a16="http://schemas.microsoft.com/office/drawing/2014/main" id="{EC1AD176-4DFC-4E98-A496-35F30979C9F2}"/>
            </a:ext>
          </a:extLst>
        </xdr:cNvPr>
        <xdr:cNvSpPr txBox="1"/>
      </xdr:nvSpPr>
      <xdr:spPr>
        <a:xfrm>
          <a:off x="9334500" y="9667874"/>
          <a:ext cx="3981450"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補助金名称が不明の場合、自治体名をご記入ください。</a:t>
          </a:r>
          <a:endParaRPr kumimoji="1" lang="en-US" altLang="ja-JP" sz="1100" kern="1200"/>
        </a:p>
        <a:p>
          <a:r>
            <a:rPr kumimoji="1" lang="ja-JP" altLang="en-US" sz="1100" kern="1200"/>
            <a:t>設備更新の補助金の場合、対象設備欄にチェックしてください。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38100</xdr:colOff>
      <xdr:row>7</xdr:row>
      <xdr:rowOff>19050</xdr:rowOff>
    </xdr:from>
    <xdr:to>
      <xdr:col>28</xdr:col>
      <xdr:colOff>400050</xdr:colOff>
      <xdr:row>21</xdr:row>
      <xdr:rowOff>104775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10" name="直線コネクタ 9">
          <a:extLst>
            <a:ext uri="{FF2B5EF4-FFF2-40B4-BE49-F238E27FC236}">
              <a16:creationId xmlns:a16="http://schemas.microsoft.com/office/drawing/2014/main" id="{00000000-0008-0000-0100-00000A000000}"/>
            </a:ext>
          </a:extLst>
        </xdr:cNvPr>
        <xdr:cNvCxnSpPr>
          <a:stCxn id="11" idx="1"/>
          <a:endCxn id="5"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13" name="直線コネクタ 12">
          <a:extLst>
            <a:ext uri="{FF2B5EF4-FFF2-40B4-BE49-F238E27FC236}">
              <a16:creationId xmlns:a16="http://schemas.microsoft.com/office/drawing/2014/main" id="{00000000-0008-0000-0100-00000D000000}"/>
            </a:ext>
          </a:extLst>
        </xdr:cNvPr>
        <xdr:cNvCxnSpPr>
          <a:stCxn id="12"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14" idx="1"/>
          <a:endCxn id="6"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19" name="フリーフォーム 18">
          <a:extLst>
            <a:ext uri="{FF2B5EF4-FFF2-40B4-BE49-F238E27FC236}">
              <a16:creationId xmlns:a16="http://schemas.microsoft.com/office/drawing/2014/main" id="{00000000-0008-0000-0100-000013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21" name="フリーフォーム 20">
          <a:extLst>
            <a:ext uri="{FF2B5EF4-FFF2-40B4-BE49-F238E27FC236}">
              <a16:creationId xmlns:a16="http://schemas.microsoft.com/office/drawing/2014/main" id="{00000000-0008-0000-0100-000015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32" name="直線コネクタ 31">
          <a:extLst>
            <a:ext uri="{FF2B5EF4-FFF2-40B4-BE49-F238E27FC236}">
              <a16:creationId xmlns:a16="http://schemas.microsoft.com/office/drawing/2014/main" id="{00000000-0008-0000-0100-000020000000}"/>
            </a:ext>
          </a:extLst>
        </xdr:cNvPr>
        <xdr:cNvCxnSpPr>
          <a:stCxn id="33" idx="1"/>
          <a:endCxn id="27"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35" name="直線コネクタ 34">
          <a:extLst>
            <a:ext uri="{FF2B5EF4-FFF2-40B4-BE49-F238E27FC236}">
              <a16:creationId xmlns:a16="http://schemas.microsoft.com/office/drawing/2014/main" id="{00000000-0008-0000-0100-000023000000}"/>
            </a:ext>
          </a:extLst>
        </xdr:cNvPr>
        <xdr:cNvCxnSpPr>
          <a:stCxn id="34"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a:stCxn id="36" idx="1"/>
          <a:endCxn id="28"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41" name="フリーフォーム 40">
          <a:extLst>
            <a:ext uri="{FF2B5EF4-FFF2-40B4-BE49-F238E27FC236}">
              <a16:creationId xmlns:a16="http://schemas.microsoft.com/office/drawing/2014/main" id="{00000000-0008-0000-0100-000029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43" name="フリーフォーム 42">
          <a:extLst>
            <a:ext uri="{FF2B5EF4-FFF2-40B4-BE49-F238E27FC236}">
              <a16:creationId xmlns:a16="http://schemas.microsoft.com/office/drawing/2014/main" id="{00000000-0008-0000-0100-00002B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8" name="角丸四角形 47">
          <a:extLst>
            <a:ext uri="{FF2B5EF4-FFF2-40B4-BE49-F238E27FC236}">
              <a16:creationId xmlns:a16="http://schemas.microsoft.com/office/drawing/2014/main" id="{00000000-0008-0000-0100-000030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49" name="角丸四角形 48">
          <a:extLst>
            <a:ext uri="{FF2B5EF4-FFF2-40B4-BE49-F238E27FC236}">
              <a16:creationId xmlns:a16="http://schemas.microsoft.com/office/drawing/2014/main" id="{00000000-0008-0000-0100-000031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50" name="角丸四角形 49">
          <a:extLst>
            <a:ext uri="{FF2B5EF4-FFF2-40B4-BE49-F238E27FC236}">
              <a16:creationId xmlns:a16="http://schemas.microsoft.com/office/drawing/2014/main" id="{00000000-0008-0000-0100-000032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51" name="角丸四角形 50">
          <a:extLst>
            <a:ext uri="{FF2B5EF4-FFF2-40B4-BE49-F238E27FC236}">
              <a16:creationId xmlns:a16="http://schemas.microsoft.com/office/drawing/2014/main" id="{00000000-0008-0000-0100-000033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52" name="角丸四角形吹き出し 51">
          <a:extLst>
            <a:ext uri="{FF2B5EF4-FFF2-40B4-BE49-F238E27FC236}">
              <a16:creationId xmlns:a16="http://schemas.microsoft.com/office/drawing/2014/main" id="{00000000-0008-0000-0100-000034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53" name="角丸四角形 52">
          <a:extLst>
            <a:ext uri="{FF2B5EF4-FFF2-40B4-BE49-F238E27FC236}">
              <a16:creationId xmlns:a16="http://schemas.microsoft.com/office/drawing/2014/main" id="{00000000-0008-0000-0100-000035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54" name="直線コネクタ 53">
          <a:extLst>
            <a:ext uri="{FF2B5EF4-FFF2-40B4-BE49-F238E27FC236}">
              <a16:creationId xmlns:a16="http://schemas.microsoft.com/office/drawing/2014/main" id="{00000000-0008-0000-0100-000036000000}"/>
            </a:ext>
          </a:extLst>
        </xdr:cNvPr>
        <xdr:cNvCxnSpPr>
          <a:stCxn id="55" idx="1"/>
          <a:endCxn id="49"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57" name="直線コネクタ 56">
          <a:extLst>
            <a:ext uri="{FF2B5EF4-FFF2-40B4-BE49-F238E27FC236}">
              <a16:creationId xmlns:a16="http://schemas.microsoft.com/office/drawing/2014/main" id="{00000000-0008-0000-0100-000039000000}"/>
            </a:ext>
          </a:extLst>
        </xdr:cNvPr>
        <xdr:cNvCxnSpPr>
          <a:stCxn id="56"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58" name="角丸四角形 57">
          <a:extLst>
            <a:ext uri="{FF2B5EF4-FFF2-40B4-BE49-F238E27FC236}">
              <a16:creationId xmlns:a16="http://schemas.microsoft.com/office/drawing/2014/main" id="{00000000-0008-0000-0100-00003A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59" name="角丸四角形 58">
          <a:extLst>
            <a:ext uri="{FF2B5EF4-FFF2-40B4-BE49-F238E27FC236}">
              <a16:creationId xmlns:a16="http://schemas.microsoft.com/office/drawing/2014/main" id="{00000000-0008-0000-0100-00003B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60" name="直線コネクタ 59">
          <a:extLst>
            <a:ext uri="{FF2B5EF4-FFF2-40B4-BE49-F238E27FC236}">
              <a16:creationId xmlns:a16="http://schemas.microsoft.com/office/drawing/2014/main" id="{00000000-0008-0000-0100-00003C000000}"/>
            </a:ext>
          </a:extLst>
        </xdr:cNvPr>
        <xdr:cNvCxnSpPr>
          <a:stCxn id="58" idx="1"/>
          <a:endCxn id="50"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61" name="角丸四角形 60">
          <a:extLst>
            <a:ext uri="{FF2B5EF4-FFF2-40B4-BE49-F238E27FC236}">
              <a16:creationId xmlns:a16="http://schemas.microsoft.com/office/drawing/2014/main" id="{00000000-0008-0000-0100-00003D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62" name="角丸四角形吹き出し 61">
          <a:extLst>
            <a:ext uri="{FF2B5EF4-FFF2-40B4-BE49-F238E27FC236}">
              <a16:creationId xmlns:a16="http://schemas.microsoft.com/office/drawing/2014/main" id="{00000000-0008-0000-0100-00003E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63" name="フリーフォーム 62">
          <a:extLst>
            <a:ext uri="{FF2B5EF4-FFF2-40B4-BE49-F238E27FC236}">
              <a16:creationId xmlns:a16="http://schemas.microsoft.com/office/drawing/2014/main" id="{00000000-0008-0000-0100-00003F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64" name="角丸四角形 63">
          <a:extLst>
            <a:ext uri="{FF2B5EF4-FFF2-40B4-BE49-F238E27FC236}">
              <a16:creationId xmlns:a16="http://schemas.microsoft.com/office/drawing/2014/main" id="{00000000-0008-0000-0100-000040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65" name="フリーフォーム 64">
          <a:extLst>
            <a:ext uri="{FF2B5EF4-FFF2-40B4-BE49-F238E27FC236}">
              <a16:creationId xmlns:a16="http://schemas.microsoft.com/office/drawing/2014/main" id="{00000000-0008-0000-0100-000041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66" name="角丸四角形 65">
          <a:extLst>
            <a:ext uri="{FF2B5EF4-FFF2-40B4-BE49-F238E27FC236}">
              <a16:creationId xmlns:a16="http://schemas.microsoft.com/office/drawing/2014/main" id="{00000000-0008-0000-0100-000042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67" name="角丸四角形吹き出し 66">
          <a:extLst>
            <a:ext uri="{FF2B5EF4-FFF2-40B4-BE49-F238E27FC236}">
              <a16:creationId xmlns:a16="http://schemas.microsoft.com/office/drawing/2014/main" id="{00000000-0008-0000-0100-000043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43</xdr:row>
          <xdr:rowOff>0</xdr:rowOff>
        </xdr:from>
        <xdr:to>
          <xdr:col>10</xdr:col>
          <xdr:colOff>9525</xdr:colOff>
          <xdr:row>43</xdr:row>
          <xdr:rowOff>180975</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2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43</xdr:row>
          <xdr:rowOff>0</xdr:rowOff>
        </xdr:from>
        <xdr:to>
          <xdr:col>15</xdr:col>
          <xdr:colOff>57150</xdr:colOff>
          <xdr:row>43</xdr:row>
          <xdr:rowOff>180975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2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43</xdr:row>
          <xdr:rowOff>0</xdr:rowOff>
        </xdr:from>
        <xdr:to>
          <xdr:col>23</xdr:col>
          <xdr:colOff>19050</xdr:colOff>
          <xdr:row>43</xdr:row>
          <xdr:rowOff>180975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2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32</xdr:col>
          <xdr:colOff>104775</xdr:colOff>
          <xdr:row>43</xdr:row>
          <xdr:rowOff>161925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2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15</xdr:row>
          <xdr:rowOff>19050</xdr:rowOff>
        </xdr:from>
        <xdr:to>
          <xdr:col>3</xdr:col>
          <xdr:colOff>47625</xdr:colOff>
          <xdr:row>15</xdr:row>
          <xdr:rowOff>238125</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2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15</xdr:row>
          <xdr:rowOff>19050</xdr:rowOff>
        </xdr:from>
        <xdr:to>
          <xdr:col>9</xdr:col>
          <xdr:colOff>171450</xdr:colOff>
          <xdr:row>15</xdr:row>
          <xdr:rowOff>238125</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2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15</xdr:row>
          <xdr:rowOff>19050</xdr:rowOff>
        </xdr:from>
        <xdr:to>
          <xdr:col>14</xdr:col>
          <xdr:colOff>190500</xdr:colOff>
          <xdr:row>15</xdr:row>
          <xdr:rowOff>238125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2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52</xdr:row>
          <xdr:rowOff>9525</xdr:rowOff>
        </xdr:from>
        <xdr:to>
          <xdr:col>4</xdr:col>
          <xdr:colOff>28575</xdr:colOff>
          <xdr:row>52</xdr:row>
          <xdr:rowOff>228600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2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53</xdr:row>
          <xdr:rowOff>19050</xdr:rowOff>
        </xdr:from>
        <xdr:to>
          <xdr:col>4</xdr:col>
          <xdr:colOff>28575</xdr:colOff>
          <xdr:row>54</xdr:row>
          <xdr:rowOff>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2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54</xdr:row>
          <xdr:rowOff>9525</xdr:rowOff>
        </xdr:from>
        <xdr:to>
          <xdr:col>4</xdr:col>
          <xdr:colOff>28575</xdr:colOff>
          <xdr:row>54</xdr:row>
          <xdr:rowOff>228600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2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55</xdr:row>
          <xdr:rowOff>19050</xdr:rowOff>
        </xdr:from>
        <xdr:to>
          <xdr:col>4</xdr:col>
          <xdr:colOff>28575</xdr:colOff>
          <xdr:row>56</xdr:row>
          <xdr:rowOff>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2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58</xdr:row>
          <xdr:rowOff>9525</xdr:rowOff>
        </xdr:from>
        <xdr:to>
          <xdr:col>4</xdr:col>
          <xdr:colOff>28575</xdr:colOff>
          <xdr:row>58</xdr:row>
          <xdr:rowOff>228600</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2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59</xdr:row>
          <xdr:rowOff>19050</xdr:rowOff>
        </xdr:from>
        <xdr:to>
          <xdr:col>4</xdr:col>
          <xdr:colOff>28575</xdr:colOff>
          <xdr:row>60</xdr:row>
          <xdr:rowOff>0</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200-00001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152400</xdr:colOff>
          <xdr:row>52</xdr:row>
          <xdr:rowOff>9525</xdr:rowOff>
        </xdr:from>
        <xdr:to>
          <xdr:col>10</xdr:col>
          <xdr:colOff>0</xdr:colOff>
          <xdr:row>52</xdr:row>
          <xdr:rowOff>228600</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200-00001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52</xdr:row>
          <xdr:rowOff>9525</xdr:rowOff>
        </xdr:from>
        <xdr:to>
          <xdr:col>20</xdr:col>
          <xdr:colOff>0</xdr:colOff>
          <xdr:row>52</xdr:row>
          <xdr:rowOff>228600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200-00001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53</xdr:row>
          <xdr:rowOff>9525</xdr:rowOff>
        </xdr:from>
        <xdr:to>
          <xdr:col>26</xdr:col>
          <xdr:colOff>28575</xdr:colOff>
          <xdr:row>53</xdr:row>
          <xdr:rowOff>228600</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200-00001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53</xdr:row>
          <xdr:rowOff>9525</xdr:rowOff>
        </xdr:from>
        <xdr:to>
          <xdr:col>14</xdr:col>
          <xdr:colOff>0</xdr:colOff>
          <xdr:row>53</xdr:row>
          <xdr:rowOff>228600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200-00001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54</xdr:row>
          <xdr:rowOff>0</xdr:rowOff>
        </xdr:from>
        <xdr:to>
          <xdr:col>19</xdr:col>
          <xdr:colOff>38100</xdr:colOff>
          <xdr:row>54</xdr:row>
          <xdr:rowOff>219075</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200-00001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142875</xdr:colOff>
          <xdr:row>54</xdr:row>
          <xdr:rowOff>0</xdr:rowOff>
        </xdr:from>
        <xdr:to>
          <xdr:col>23</xdr:col>
          <xdr:colOff>190500</xdr:colOff>
          <xdr:row>54</xdr:row>
          <xdr:rowOff>219075</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200-00001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55</xdr:row>
          <xdr:rowOff>9525</xdr:rowOff>
        </xdr:from>
        <xdr:to>
          <xdr:col>19</xdr:col>
          <xdr:colOff>38100</xdr:colOff>
          <xdr:row>55</xdr:row>
          <xdr:rowOff>228600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200-00001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152400</xdr:colOff>
          <xdr:row>58</xdr:row>
          <xdr:rowOff>9525</xdr:rowOff>
        </xdr:from>
        <xdr:to>
          <xdr:col>15</xdr:col>
          <xdr:colOff>0</xdr:colOff>
          <xdr:row>58</xdr:row>
          <xdr:rowOff>228600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2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58</xdr:row>
          <xdr:rowOff>9525</xdr:rowOff>
        </xdr:from>
        <xdr:to>
          <xdr:col>24</xdr:col>
          <xdr:colOff>0</xdr:colOff>
          <xdr:row>58</xdr:row>
          <xdr:rowOff>228600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2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161925</xdr:colOff>
          <xdr:row>59</xdr:row>
          <xdr:rowOff>0</xdr:rowOff>
        </xdr:from>
        <xdr:to>
          <xdr:col>19</xdr:col>
          <xdr:colOff>9525</xdr:colOff>
          <xdr:row>59</xdr:row>
          <xdr:rowOff>219075</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2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0</xdr:colOff>
          <xdr:row>15</xdr:row>
          <xdr:rowOff>19050</xdr:rowOff>
        </xdr:from>
        <xdr:to>
          <xdr:col>45</xdr:col>
          <xdr:colOff>47625</xdr:colOff>
          <xdr:row>15</xdr:row>
          <xdr:rowOff>238125</xdr:rowOff>
        </xdr:to>
        <xdr:sp macro="" textlink="">
          <xdr:nvSpPr>
            <xdr:cNvPr id="77852" name="Check Box 28" hidden="1">
              <a:extLst>
                <a:ext uri="{63B3BB69-23CF-44E3-9099-C40C66FF867C}">
                  <a14:compatExt spid="_x0000_s77852"/>
                </a:ext>
                <a:ext uri="{FF2B5EF4-FFF2-40B4-BE49-F238E27FC236}">
                  <a16:creationId xmlns:a16="http://schemas.microsoft.com/office/drawing/2014/main" id="{00000000-0008-0000-0200-00001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123825</xdr:colOff>
          <xdr:row>15</xdr:row>
          <xdr:rowOff>19050</xdr:rowOff>
        </xdr:from>
        <xdr:to>
          <xdr:col>51</xdr:col>
          <xdr:colOff>171450</xdr:colOff>
          <xdr:row>15</xdr:row>
          <xdr:rowOff>238125</xdr:rowOff>
        </xdr:to>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0200-00001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142875</xdr:colOff>
          <xdr:row>15</xdr:row>
          <xdr:rowOff>19050</xdr:rowOff>
        </xdr:from>
        <xdr:to>
          <xdr:col>56</xdr:col>
          <xdr:colOff>190500</xdr:colOff>
          <xdr:row>15</xdr:row>
          <xdr:rowOff>238125</xdr:rowOff>
        </xdr:to>
        <xdr:sp macro="" textlink="">
          <xdr:nvSpPr>
            <xdr:cNvPr id="77854" name="Check Box 30" hidden="1">
              <a:extLst>
                <a:ext uri="{63B3BB69-23CF-44E3-9099-C40C66FF867C}">
                  <a14:compatExt spid="_x0000_s77854"/>
                </a:ext>
                <a:ext uri="{FF2B5EF4-FFF2-40B4-BE49-F238E27FC236}">
                  <a16:creationId xmlns:a16="http://schemas.microsoft.com/office/drawing/2014/main" id="{00000000-0008-0000-0200-00001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43</xdr:row>
          <xdr:rowOff>0</xdr:rowOff>
        </xdr:from>
        <xdr:to>
          <xdr:col>52</xdr:col>
          <xdr:colOff>9525</xdr:colOff>
          <xdr:row>43</xdr:row>
          <xdr:rowOff>180975</xdr:rowOff>
        </xdr:to>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0200-00001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43</xdr:row>
          <xdr:rowOff>0</xdr:rowOff>
        </xdr:from>
        <xdr:to>
          <xdr:col>57</xdr:col>
          <xdr:colOff>57150</xdr:colOff>
          <xdr:row>43</xdr:row>
          <xdr:rowOff>180975</xdr:rowOff>
        </xdr:to>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0200-00002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47625</xdr:colOff>
          <xdr:row>43</xdr:row>
          <xdr:rowOff>0</xdr:rowOff>
        </xdr:from>
        <xdr:to>
          <xdr:col>65</xdr:col>
          <xdr:colOff>19050</xdr:colOff>
          <xdr:row>43</xdr:row>
          <xdr:rowOff>180975</xdr:rowOff>
        </xdr:to>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0200-00002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43</xdr:row>
          <xdr:rowOff>0</xdr:rowOff>
        </xdr:from>
        <xdr:to>
          <xdr:col>74</xdr:col>
          <xdr:colOff>104775</xdr:colOff>
          <xdr:row>43</xdr:row>
          <xdr:rowOff>161925</xdr:rowOff>
        </xdr:to>
        <xdr:sp macro="" textlink="">
          <xdr:nvSpPr>
            <xdr:cNvPr id="77858" name="Check Box 34" hidden="1">
              <a:extLst>
                <a:ext uri="{63B3BB69-23CF-44E3-9099-C40C66FF867C}">
                  <a14:compatExt spid="_x0000_s77858"/>
                </a:ext>
                <a:ext uri="{FF2B5EF4-FFF2-40B4-BE49-F238E27FC236}">
                  <a16:creationId xmlns:a16="http://schemas.microsoft.com/office/drawing/2014/main" id="{00000000-0008-0000-0200-00002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xdr:twoCellAnchor>
    <xdr:from>
      <xdr:col>50</xdr:col>
      <xdr:colOff>171450</xdr:colOff>
      <xdr:row>8</xdr:row>
      <xdr:rowOff>285749</xdr:rowOff>
    </xdr:from>
    <xdr:to>
      <xdr:col>62</xdr:col>
      <xdr:colOff>19050</xdr:colOff>
      <xdr:row>9</xdr:row>
      <xdr:rowOff>200024</xdr:rowOff>
    </xdr:to>
    <xdr:sp macro="" textlink="">
      <xdr:nvSpPr>
        <xdr:cNvPr id="2" name="正方形/長方形 1">
          <a:extLst>
            <a:ext uri="{FF2B5EF4-FFF2-40B4-BE49-F238E27FC236}">
              <a16:creationId xmlns:a16="http://schemas.microsoft.com/office/drawing/2014/main" id="{A9CC8398-74E2-A136-515E-E11E04088394}"/>
            </a:ext>
          </a:extLst>
        </xdr:cNvPr>
        <xdr:cNvSpPr/>
      </xdr:nvSpPr>
      <xdr:spPr bwMode="auto">
        <a:xfrm>
          <a:off x="8753475" y="1504949"/>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62</xdr:col>
      <xdr:colOff>190500</xdr:colOff>
      <xdr:row>8</xdr:row>
      <xdr:rowOff>276224</xdr:rowOff>
    </xdr:from>
    <xdr:to>
      <xdr:col>74</xdr:col>
      <xdr:colOff>38100</xdr:colOff>
      <xdr:row>9</xdr:row>
      <xdr:rowOff>190499</xdr:rowOff>
    </xdr:to>
    <xdr:sp macro="" textlink="">
      <xdr:nvSpPr>
        <xdr:cNvPr id="3" name="正方形/長方形 2">
          <a:extLst>
            <a:ext uri="{FF2B5EF4-FFF2-40B4-BE49-F238E27FC236}">
              <a16:creationId xmlns:a16="http://schemas.microsoft.com/office/drawing/2014/main" id="{D9D91F3E-51C1-9F5F-A529-AD18FC1D049F}"/>
            </a:ext>
          </a:extLst>
        </xdr:cNvPr>
        <xdr:cNvSpPr/>
      </xdr:nvSpPr>
      <xdr:spPr bwMode="auto">
        <a:xfrm>
          <a:off x="11172825" y="1495424"/>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48</xdr:col>
      <xdr:colOff>9524</xdr:colOff>
      <xdr:row>4</xdr:row>
      <xdr:rowOff>28575</xdr:rowOff>
    </xdr:from>
    <xdr:to>
      <xdr:col>55</xdr:col>
      <xdr:colOff>95250</xdr:colOff>
      <xdr:row>8</xdr:row>
      <xdr:rowOff>247650</xdr:rowOff>
    </xdr:to>
    <xdr:sp macro="" textlink="">
      <xdr:nvSpPr>
        <xdr:cNvPr id="6" name="テキスト ボックス 5">
          <a:extLst>
            <a:ext uri="{FF2B5EF4-FFF2-40B4-BE49-F238E27FC236}">
              <a16:creationId xmlns:a16="http://schemas.microsoft.com/office/drawing/2014/main" id="{8783F89B-1849-A503-2756-BF6CC9AD7A81}"/>
            </a:ext>
          </a:extLst>
        </xdr:cNvPr>
        <xdr:cNvSpPr txBox="1"/>
      </xdr:nvSpPr>
      <xdr:spPr>
        <a:xfrm>
          <a:off x="8191499" y="714375"/>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電気式チラー</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kumimoji="1" lang="ja-JP" altLang="en-US" sz="900" kern="1200"/>
        </a:p>
      </xdr:txBody>
    </xdr:sp>
    <xdr:clientData/>
  </xdr:twoCellAnchor>
  <xdr:twoCellAnchor>
    <xdr:from>
      <xdr:col>68</xdr:col>
      <xdr:colOff>38099</xdr:colOff>
      <xdr:row>4</xdr:row>
      <xdr:rowOff>28575</xdr:rowOff>
    </xdr:from>
    <xdr:to>
      <xdr:col>75</xdr:col>
      <xdr:colOff>123825</xdr:colOff>
      <xdr:row>8</xdr:row>
      <xdr:rowOff>247650</xdr:rowOff>
    </xdr:to>
    <xdr:sp macro="" textlink="">
      <xdr:nvSpPr>
        <xdr:cNvPr id="7" name="テキスト ボックス 6">
          <a:extLst>
            <a:ext uri="{FF2B5EF4-FFF2-40B4-BE49-F238E27FC236}">
              <a16:creationId xmlns:a16="http://schemas.microsoft.com/office/drawing/2014/main" id="{0BB20F6E-A156-ACF9-6676-FC3479F32D10}"/>
            </a:ext>
          </a:extLst>
        </xdr:cNvPr>
        <xdr:cNvSpPr txBox="1"/>
      </xdr:nvSpPr>
      <xdr:spPr>
        <a:xfrm>
          <a:off x="12220574" y="714375"/>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lang="en-US" altLang="ja-JP" sz="900" b="0" i="0" u="none" strike="noStrike">
            <a:solidFill>
              <a:schemeClr val="dk1"/>
            </a:solidFill>
            <a:effectLst/>
            <a:latin typeface="+mn-lt"/>
            <a:ea typeface="+mn-ea"/>
            <a:cs typeface="+mn-cs"/>
          </a:endParaRPr>
        </a:p>
        <a:p>
          <a:r>
            <a:rPr kumimoji="1" lang="ja-JP" altLang="en-US" sz="900" b="0" i="0" u="none" strike="noStrike" kern="1200">
              <a:solidFill>
                <a:schemeClr val="dk1"/>
              </a:solidFill>
              <a:effectLst/>
              <a:latin typeface="+mn-lt"/>
              <a:ea typeface="+mn-ea"/>
              <a:cs typeface="+mn-cs"/>
            </a:rPr>
            <a:t>ボイラー</a:t>
          </a:r>
          <a:endParaRPr kumimoji="1" lang="ja-JP" altLang="en-US" sz="900" kern="1200"/>
        </a:p>
      </xdr:txBody>
    </xdr:sp>
    <xdr:clientData/>
  </xdr:twoCellAnchor>
  <xdr:twoCellAnchor>
    <xdr:from>
      <xdr:col>55</xdr:col>
      <xdr:colOff>95250</xdr:colOff>
      <xdr:row>5</xdr:row>
      <xdr:rowOff>185738</xdr:rowOff>
    </xdr:from>
    <xdr:to>
      <xdr:col>56</xdr:col>
      <xdr:colOff>95250</xdr:colOff>
      <xdr:row>8</xdr:row>
      <xdr:rowOff>285749</xdr:rowOff>
    </xdr:to>
    <xdr:cxnSp macro="">
      <xdr:nvCxnSpPr>
        <xdr:cNvPr id="9" name="コネクタ: カギ線 8">
          <a:extLst>
            <a:ext uri="{FF2B5EF4-FFF2-40B4-BE49-F238E27FC236}">
              <a16:creationId xmlns:a16="http://schemas.microsoft.com/office/drawing/2014/main" id="{A7379959-D35B-32B4-52FD-C925781F1C8A}"/>
            </a:ext>
          </a:extLst>
        </xdr:cNvPr>
        <xdr:cNvCxnSpPr>
          <a:stCxn id="6" idx="3"/>
          <a:endCxn id="2" idx="0"/>
        </xdr:cNvCxnSpPr>
      </xdr:nvCxnSpPr>
      <xdr:spPr bwMode="auto">
        <a:xfrm>
          <a:off x="9677400" y="1090613"/>
          <a:ext cx="200025" cy="414336"/>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114301</xdr:colOff>
      <xdr:row>5</xdr:row>
      <xdr:rowOff>185738</xdr:rowOff>
    </xdr:from>
    <xdr:to>
      <xdr:col>68</xdr:col>
      <xdr:colOff>38100</xdr:colOff>
      <xdr:row>9</xdr:row>
      <xdr:rowOff>9525</xdr:rowOff>
    </xdr:to>
    <xdr:cxnSp macro="">
      <xdr:nvCxnSpPr>
        <xdr:cNvPr id="11" name="コネクタ: カギ線 10">
          <a:extLst>
            <a:ext uri="{FF2B5EF4-FFF2-40B4-BE49-F238E27FC236}">
              <a16:creationId xmlns:a16="http://schemas.microsoft.com/office/drawing/2014/main" id="{72DBB5AB-E3CC-083A-F96B-CE55711962CA}"/>
            </a:ext>
          </a:extLst>
        </xdr:cNvPr>
        <xdr:cNvCxnSpPr>
          <a:stCxn id="7" idx="1"/>
        </xdr:cNvCxnSpPr>
      </xdr:nvCxnSpPr>
      <xdr:spPr bwMode="auto">
        <a:xfrm rot="10800000" flipV="1">
          <a:off x="11896726" y="1090613"/>
          <a:ext cx="323849" cy="423862"/>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56</xdr:col>
      <xdr:colOff>171450</xdr:colOff>
      <xdr:row>8</xdr:row>
      <xdr:rowOff>0</xdr:rowOff>
    </xdr:from>
    <xdr:to>
      <xdr:col>66</xdr:col>
      <xdr:colOff>9526</xdr:colOff>
      <xdr:row>9</xdr:row>
      <xdr:rowOff>95250</xdr:rowOff>
    </xdr:to>
    <xdr:sp macro="" textlink="">
      <xdr:nvSpPr>
        <xdr:cNvPr id="14" name="テキスト ボックス 13">
          <a:extLst>
            <a:ext uri="{FF2B5EF4-FFF2-40B4-BE49-F238E27FC236}">
              <a16:creationId xmlns:a16="http://schemas.microsoft.com/office/drawing/2014/main" id="{D3BFA160-9092-0176-A4F1-FA23D9E848C8}"/>
            </a:ext>
          </a:extLst>
        </xdr:cNvPr>
        <xdr:cNvSpPr txBox="1"/>
      </xdr:nvSpPr>
      <xdr:spPr>
        <a:xfrm>
          <a:off x="9953625" y="1219200"/>
          <a:ext cx="1838326" cy="381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冷房、暖房の機器種別をプルダウン</a:t>
          </a:r>
          <a:br>
            <a:rPr kumimoji="1" lang="en-US" altLang="ja-JP" sz="800" kern="1200"/>
          </a:br>
          <a:r>
            <a:rPr kumimoji="1" lang="ja-JP" altLang="en-US" sz="800" kern="1200"/>
            <a:t>メニューよりそれぞれ選択してください。</a:t>
          </a:r>
          <a:endParaRPr kumimoji="1" lang="en-US" altLang="ja-JP" sz="800" kern="1200"/>
        </a:p>
        <a:p>
          <a:endParaRPr kumimoji="1" lang="ja-JP" altLang="en-US" sz="800" kern="1200"/>
        </a:p>
      </xdr:txBody>
    </xdr:sp>
    <xdr:clientData/>
  </xdr:twoCellAnchor>
  <xdr:twoCellAnchor>
    <xdr:from>
      <xdr:col>44</xdr:col>
      <xdr:colOff>76199</xdr:colOff>
      <xdr:row>45</xdr:row>
      <xdr:rowOff>47624</xdr:rowOff>
    </xdr:from>
    <xdr:to>
      <xdr:col>59</xdr:col>
      <xdr:colOff>152399</xdr:colOff>
      <xdr:row>46</xdr:row>
      <xdr:rowOff>19050</xdr:rowOff>
    </xdr:to>
    <xdr:sp macro="" textlink="">
      <xdr:nvSpPr>
        <xdr:cNvPr id="16" name="正方形/長方形 15">
          <a:extLst>
            <a:ext uri="{FF2B5EF4-FFF2-40B4-BE49-F238E27FC236}">
              <a16:creationId xmlns:a16="http://schemas.microsoft.com/office/drawing/2014/main" id="{4DF95361-B3FC-B40A-689F-6C6A184F2E6C}"/>
            </a:ext>
          </a:extLst>
        </xdr:cNvPr>
        <xdr:cNvSpPr/>
      </xdr:nvSpPr>
      <xdr:spPr bwMode="auto">
        <a:xfrm>
          <a:off x="7458074" y="8286749"/>
          <a:ext cx="3076575" cy="219076"/>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xdr:from>
          <xdr:col>44</xdr:col>
          <xdr:colOff>180975</xdr:colOff>
          <xdr:row>52</xdr:row>
          <xdr:rowOff>9525</xdr:rowOff>
        </xdr:from>
        <xdr:to>
          <xdr:col>46</xdr:col>
          <xdr:colOff>28575</xdr:colOff>
          <xdr:row>52</xdr:row>
          <xdr:rowOff>228600</xdr:rowOff>
        </xdr:to>
        <xdr:sp macro="" textlink="">
          <xdr:nvSpPr>
            <xdr:cNvPr id="77860" name="Check Box 36" hidden="1">
              <a:extLst>
                <a:ext uri="{63B3BB69-23CF-44E3-9099-C40C66FF867C}">
                  <a14:compatExt spid="_x0000_s77860"/>
                </a:ext>
                <a:ext uri="{FF2B5EF4-FFF2-40B4-BE49-F238E27FC236}">
                  <a16:creationId xmlns:a16="http://schemas.microsoft.com/office/drawing/2014/main" id="{00000000-0008-0000-0200-00002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53</xdr:row>
          <xdr:rowOff>19050</xdr:rowOff>
        </xdr:from>
        <xdr:to>
          <xdr:col>46</xdr:col>
          <xdr:colOff>28575</xdr:colOff>
          <xdr:row>54</xdr:row>
          <xdr:rowOff>0</xdr:rowOff>
        </xdr:to>
        <xdr:sp macro="" textlink="">
          <xdr:nvSpPr>
            <xdr:cNvPr id="77861" name="Check Box 37" hidden="1">
              <a:extLst>
                <a:ext uri="{63B3BB69-23CF-44E3-9099-C40C66FF867C}">
                  <a14:compatExt spid="_x0000_s77861"/>
                </a:ext>
                <a:ext uri="{FF2B5EF4-FFF2-40B4-BE49-F238E27FC236}">
                  <a16:creationId xmlns:a16="http://schemas.microsoft.com/office/drawing/2014/main" id="{00000000-0008-0000-0200-00002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54</xdr:row>
          <xdr:rowOff>9525</xdr:rowOff>
        </xdr:from>
        <xdr:to>
          <xdr:col>46</xdr:col>
          <xdr:colOff>28575</xdr:colOff>
          <xdr:row>54</xdr:row>
          <xdr:rowOff>228600</xdr:rowOff>
        </xdr:to>
        <xdr:sp macro="" textlink="">
          <xdr:nvSpPr>
            <xdr:cNvPr id="77862" name="Check Box 38" hidden="1">
              <a:extLst>
                <a:ext uri="{63B3BB69-23CF-44E3-9099-C40C66FF867C}">
                  <a14:compatExt spid="_x0000_s77862"/>
                </a:ext>
                <a:ext uri="{FF2B5EF4-FFF2-40B4-BE49-F238E27FC236}">
                  <a16:creationId xmlns:a16="http://schemas.microsoft.com/office/drawing/2014/main" id="{00000000-0008-0000-0200-00002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55</xdr:row>
          <xdr:rowOff>19050</xdr:rowOff>
        </xdr:from>
        <xdr:to>
          <xdr:col>46</xdr:col>
          <xdr:colOff>28575</xdr:colOff>
          <xdr:row>56</xdr:row>
          <xdr:rowOff>0</xdr:rowOff>
        </xdr:to>
        <xdr:sp macro="" textlink="">
          <xdr:nvSpPr>
            <xdr:cNvPr id="77863" name="Check Box 39" hidden="1">
              <a:extLst>
                <a:ext uri="{63B3BB69-23CF-44E3-9099-C40C66FF867C}">
                  <a14:compatExt spid="_x0000_s77863"/>
                </a:ext>
                <a:ext uri="{FF2B5EF4-FFF2-40B4-BE49-F238E27FC236}">
                  <a16:creationId xmlns:a16="http://schemas.microsoft.com/office/drawing/2014/main" id="{00000000-0008-0000-0200-00002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58</xdr:row>
          <xdr:rowOff>9525</xdr:rowOff>
        </xdr:from>
        <xdr:to>
          <xdr:col>46</xdr:col>
          <xdr:colOff>28575</xdr:colOff>
          <xdr:row>58</xdr:row>
          <xdr:rowOff>228600</xdr:rowOff>
        </xdr:to>
        <xdr:sp macro="" textlink="">
          <xdr:nvSpPr>
            <xdr:cNvPr id="77864" name="Check Box 40" hidden="1">
              <a:extLst>
                <a:ext uri="{63B3BB69-23CF-44E3-9099-C40C66FF867C}">
                  <a14:compatExt spid="_x0000_s77864"/>
                </a:ext>
                <a:ext uri="{FF2B5EF4-FFF2-40B4-BE49-F238E27FC236}">
                  <a16:creationId xmlns:a16="http://schemas.microsoft.com/office/drawing/2014/main" id="{00000000-0008-0000-0200-00002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59</xdr:row>
          <xdr:rowOff>19050</xdr:rowOff>
        </xdr:from>
        <xdr:to>
          <xdr:col>46</xdr:col>
          <xdr:colOff>28575</xdr:colOff>
          <xdr:row>60</xdr:row>
          <xdr:rowOff>0</xdr:rowOff>
        </xdr:to>
        <xdr:sp macro="" textlink="">
          <xdr:nvSpPr>
            <xdr:cNvPr id="77865" name="Check Box 41" hidden="1">
              <a:extLst>
                <a:ext uri="{63B3BB69-23CF-44E3-9099-C40C66FF867C}">
                  <a14:compatExt spid="_x0000_s77865"/>
                </a:ext>
                <a:ext uri="{FF2B5EF4-FFF2-40B4-BE49-F238E27FC236}">
                  <a16:creationId xmlns:a16="http://schemas.microsoft.com/office/drawing/2014/main" id="{00000000-0008-0000-0200-00002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152400</xdr:colOff>
          <xdr:row>52</xdr:row>
          <xdr:rowOff>9525</xdr:rowOff>
        </xdr:from>
        <xdr:to>
          <xdr:col>52</xdr:col>
          <xdr:colOff>0</xdr:colOff>
          <xdr:row>52</xdr:row>
          <xdr:rowOff>228600</xdr:rowOff>
        </xdr:to>
        <xdr:sp macro="" textlink="">
          <xdr:nvSpPr>
            <xdr:cNvPr id="77866" name="Check Box 42" hidden="1">
              <a:extLst>
                <a:ext uri="{63B3BB69-23CF-44E3-9099-C40C66FF867C}">
                  <a14:compatExt spid="_x0000_s77866"/>
                </a:ext>
                <a:ext uri="{FF2B5EF4-FFF2-40B4-BE49-F238E27FC236}">
                  <a16:creationId xmlns:a16="http://schemas.microsoft.com/office/drawing/2014/main" id="{00000000-0008-0000-0200-00002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152400</xdr:colOff>
          <xdr:row>52</xdr:row>
          <xdr:rowOff>9525</xdr:rowOff>
        </xdr:from>
        <xdr:to>
          <xdr:col>62</xdr:col>
          <xdr:colOff>0</xdr:colOff>
          <xdr:row>52</xdr:row>
          <xdr:rowOff>228600</xdr:rowOff>
        </xdr:to>
        <xdr:sp macro="" textlink="">
          <xdr:nvSpPr>
            <xdr:cNvPr id="77867" name="Check Box 43" hidden="1">
              <a:extLst>
                <a:ext uri="{63B3BB69-23CF-44E3-9099-C40C66FF867C}">
                  <a14:compatExt spid="_x0000_s77867"/>
                </a:ext>
                <a:ext uri="{FF2B5EF4-FFF2-40B4-BE49-F238E27FC236}">
                  <a16:creationId xmlns:a16="http://schemas.microsoft.com/office/drawing/2014/main" id="{00000000-0008-0000-0200-00002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180975</xdr:colOff>
          <xdr:row>53</xdr:row>
          <xdr:rowOff>9525</xdr:rowOff>
        </xdr:from>
        <xdr:to>
          <xdr:col>68</xdr:col>
          <xdr:colOff>28575</xdr:colOff>
          <xdr:row>53</xdr:row>
          <xdr:rowOff>228600</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2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152400</xdr:colOff>
          <xdr:row>53</xdr:row>
          <xdr:rowOff>9525</xdr:rowOff>
        </xdr:from>
        <xdr:to>
          <xdr:col>56</xdr:col>
          <xdr:colOff>0</xdr:colOff>
          <xdr:row>53</xdr:row>
          <xdr:rowOff>228600</xdr:rowOff>
        </xdr:to>
        <xdr:sp macro="" textlink="">
          <xdr:nvSpPr>
            <xdr:cNvPr id="77869" name="Check Box 45" hidden="1">
              <a:extLst>
                <a:ext uri="{63B3BB69-23CF-44E3-9099-C40C66FF867C}">
                  <a14:compatExt spid="_x0000_s77869"/>
                </a:ext>
                <a:ext uri="{FF2B5EF4-FFF2-40B4-BE49-F238E27FC236}">
                  <a16:creationId xmlns:a16="http://schemas.microsoft.com/office/drawing/2014/main" id="{00000000-0008-0000-0200-00002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190500</xdr:colOff>
          <xdr:row>54</xdr:row>
          <xdr:rowOff>0</xdr:rowOff>
        </xdr:from>
        <xdr:to>
          <xdr:col>61</xdr:col>
          <xdr:colOff>38100</xdr:colOff>
          <xdr:row>54</xdr:row>
          <xdr:rowOff>219075</xdr:rowOff>
        </xdr:to>
        <xdr:sp macro="" textlink="">
          <xdr:nvSpPr>
            <xdr:cNvPr id="77870" name="Check Box 46" hidden="1">
              <a:extLst>
                <a:ext uri="{63B3BB69-23CF-44E3-9099-C40C66FF867C}">
                  <a14:compatExt spid="_x0000_s77870"/>
                </a:ext>
                <a:ext uri="{FF2B5EF4-FFF2-40B4-BE49-F238E27FC236}">
                  <a16:creationId xmlns:a16="http://schemas.microsoft.com/office/drawing/2014/main" id="{00000000-0008-0000-0200-00002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142875</xdr:colOff>
          <xdr:row>54</xdr:row>
          <xdr:rowOff>0</xdr:rowOff>
        </xdr:from>
        <xdr:to>
          <xdr:col>65</xdr:col>
          <xdr:colOff>190500</xdr:colOff>
          <xdr:row>54</xdr:row>
          <xdr:rowOff>219075</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2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190500</xdr:colOff>
          <xdr:row>55</xdr:row>
          <xdr:rowOff>9525</xdr:rowOff>
        </xdr:from>
        <xdr:to>
          <xdr:col>61</xdr:col>
          <xdr:colOff>38100</xdr:colOff>
          <xdr:row>55</xdr:row>
          <xdr:rowOff>228600</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2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152400</xdr:colOff>
          <xdr:row>58</xdr:row>
          <xdr:rowOff>9525</xdr:rowOff>
        </xdr:from>
        <xdr:to>
          <xdr:col>57</xdr:col>
          <xdr:colOff>0</xdr:colOff>
          <xdr:row>58</xdr:row>
          <xdr:rowOff>228600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2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152400</xdr:colOff>
          <xdr:row>58</xdr:row>
          <xdr:rowOff>9525</xdr:rowOff>
        </xdr:from>
        <xdr:to>
          <xdr:col>66</xdr:col>
          <xdr:colOff>0</xdr:colOff>
          <xdr:row>58</xdr:row>
          <xdr:rowOff>228600</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2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161925</xdr:colOff>
          <xdr:row>59</xdr:row>
          <xdr:rowOff>0</xdr:rowOff>
        </xdr:from>
        <xdr:to>
          <xdr:col>61</xdr:col>
          <xdr:colOff>9525</xdr:colOff>
          <xdr:row>59</xdr:row>
          <xdr:rowOff>219075</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2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76200</xdr:colOff>
      <xdr:row>38</xdr:row>
      <xdr:rowOff>19050</xdr:rowOff>
    </xdr:from>
    <xdr:to>
      <xdr:col>50</xdr:col>
      <xdr:colOff>28576</xdr:colOff>
      <xdr:row>39</xdr:row>
      <xdr:rowOff>47625</xdr:rowOff>
    </xdr:to>
    <xdr:sp macro="" textlink="">
      <xdr:nvSpPr>
        <xdr:cNvPr id="21" name="正方形/長方形 20">
          <a:extLst>
            <a:ext uri="{FF2B5EF4-FFF2-40B4-BE49-F238E27FC236}">
              <a16:creationId xmlns:a16="http://schemas.microsoft.com/office/drawing/2014/main" id="{ABB6E606-B4D9-810B-CFE2-6D3C348C7138}"/>
            </a:ext>
          </a:extLst>
        </xdr:cNvPr>
        <xdr:cNvSpPr/>
      </xdr:nvSpPr>
      <xdr:spPr bwMode="auto">
        <a:xfrm>
          <a:off x="7458075" y="7172325"/>
          <a:ext cx="1152526" cy="2762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49</xdr:col>
      <xdr:colOff>76200</xdr:colOff>
      <xdr:row>38</xdr:row>
      <xdr:rowOff>66674</xdr:rowOff>
    </xdr:from>
    <xdr:to>
      <xdr:col>69</xdr:col>
      <xdr:colOff>66676</xdr:colOff>
      <xdr:row>40</xdr:row>
      <xdr:rowOff>152399</xdr:rowOff>
    </xdr:to>
    <xdr:sp macro="" textlink="">
      <xdr:nvSpPr>
        <xdr:cNvPr id="22" name="テキスト ボックス 21">
          <a:extLst>
            <a:ext uri="{FF2B5EF4-FFF2-40B4-BE49-F238E27FC236}">
              <a16:creationId xmlns:a16="http://schemas.microsoft.com/office/drawing/2014/main" id="{214D756C-A9D2-6C03-7834-4E7D46938358}"/>
            </a:ext>
          </a:extLst>
        </xdr:cNvPr>
        <xdr:cNvSpPr txBox="1"/>
      </xdr:nvSpPr>
      <xdr:spPr>
        <a:xfrm>
          <a:off x="8458200" y="7219949"/>
          <a:ext cx="3990976" cy="5048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t>仕出し弁当や食堂料金など、チェック項目以外で連絡項目がある場合、</a:t>
          </a:r>
          <a:br>
            <a:rPr kumimoji="1" lang="en-US" altLang="ja-JP" sz="1000" kern="1200"/>
          </a:br>
          <a:r>
            <a:rPr kumimoji="1" lang="en-US" altLang="ja-JP" sz="1000" kern="1200"/>
            <a:t>(6)</a:t>
          </a:r>
          <a:r>
            <a:rPr kumimoji="1" lang="ja-JP" altLang="en-US" sz="1000" kern="1200"/>
            <a:t>　その他、連絡事項にご記入ください。</a:t>
          </a:r>
        </a:p>
      </xdr:txBody>
    </xdr:sp>
    <xdr:clientData/>
  </xdr:twoCellAnchor>
  <xdr:twoCellAnchor>
    <xdr:from>
      <xdr:col>69</xdr:col>
      <xdr:colOff>66676</xdr:colOff>
      <xdr:row>39</xdr:row>
      <xdr:rowOff>71437</xdr:rowOff>
    </xdr:from>
    <xdr:to>
      <xdr:col>74</xdr:col>
      <xdr:colOff>95250</xdr:colOff>
      <xdr:row>61</xdr:row>
      <xdr:rowOff>66675</xdr:rowOff>
    </xdr:to>
    <xdr:cxnSp macro="">
      <xdr:nvCxnSpPr>
        <xdr:cNvPr id="26" name="コネクタ: カギ線 25">
          <a:extLst>
            <a:ext uri="{FF2B5EF4-FFF2-40B4-BE49-F238E27FC236}">
              <a16:creationId xmlns:a16="http://schemas.microsoft.com/office/drawing/2014/main" id="{F2110102-34C6-C3B2-C1C9-8959D3998957}"/>
            </a:ext>
          </a:extLst>
        </xdr:cNvPr>
        <xdr:cNvCxnSpPr>
          <a:stCxn id="22" idx="3"/>
        </xdr:cNvCxnSpPr>
      </xdr:nvCxnSpPr>
      <xdr:spPr bwMode="auto">
        <a:xfrm>
          <a:off x="12449176" y="7472362"/>
          <a:ext cx="1028699" cy="4110038"/>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7" Type="http://schemas.openxmlformats.org/officeDocument/2006/relationships/ctrlProp" Target="../ctrlProps/ctrlProp1.xml"/><Relationship Id="rId2" Type="http://schemas.openxmlformats.org/officeDocument/2006/relationships/hyperlink" Target="https://www.shindan-net.jp/service/pdf/shindan_agreement_20250404.pdf" TargetMode="External"/><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 Type="http://schemas.openxmlformats.org/officeDocument/2006/relationships/drawing" Target="../drawings/drawing1.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hyperlink" Target="mailto:taro@ene.co.jp"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1" Type="http://schemas.openxmlformats.org/officeDocument/2006/relationships/hyperlink" Target="https://www.shindan-net.jp/service/pdf/shindan_agreement_20250404.pdf" TargetMode="External"/><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111"/>
  <sheetViews>
    <sheetView showGridLines="0" showRowColHeaders="0" tabSelected="1" zoomScaleNormal="100" zoomScaleSheetLayoutView="85" workbookViewId="0">
      <selection activeCell="R51" sqref="R51:AH51"/>
    </sheetView>
  </sheetViews>
  <sheetFormatPr defaultColWidth="3.875" defaultRowHeight="0" customHeight="1" zeroHeight="1" x14ac:dyDescent="0.15"/>
  <cols>
    <col min="1" max="1" width="1.125" style="2" customWidth="1"/>
    <col min="2" max="36" width="2.625" style="2" customWidth="1"/>
    <col min="37" max="37" width="2.25" style="81" customWidth="1"/>
    <col min="38" max="41" width="5.25" style="81" hidden="1" customWidth="1"/>
    <col min="42" max="56" width="5.25" style="82" hidden="1" customWidth="1"/>
    <col min="57" max="57" width="1.125" style="82" customWidth="1"/>
    <col min="58" max="92" width="2.625" style="82" customWidth="1"/>
    <col min="93" max="16384" width="3.875" style="82"/>
  </cols>
  <sheetData>
    <row r="1" spans="1:92" ht="3"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475"/>
      <c r="AL1" s="475"/>
      <c r="AM1" s="475"/>
      <c r="AN1" s="475"/>
      <c r="AO1" s="475"/>
      <c r="AP1" s="60"/>
      <c r="AQ1" s="60"/>
      <c r="AR1" s="60"/>
      <c r="AS1" s="60"/>
      <c r="AT1" s="60"/>
      <c r="AU1" s="60"/>
      <c r="AV1" s="60"/>
      <c r="AW1" s="60"/>
      <c r="AX1" s="60"/>
      <c r="AY1" s="60"/>
      <c r="AZ1" s="60"/>
      <c r="BA1" s="60"/>
      <c r="BB1" s="60"/>
      <c r="BC1" s="60"/>
      <c r="BD1" s="60"/>
      <c r="BE1" s="613"/>
      <c r="BF1" s="613"/>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3"/>
      <c r="CH1" s="613"/>
      <c r="CI1" s="613"/>
      <c r="CJ1" s="613"/>
      <c r="CK1" s="613"/>
      <c r="CL1" s="613"/>
      <c r="CM1" s="613"/>
      <c r="CN1" s="613"/>
    </row>
    <row r="2" spans="1:92" ht="19.5" customHeight="1" x14ac:dyDescent="0.15">
      <c r="A2" s="1"/>
      <c r="B2" s="1" t="s">
        <v>136</v>
      </c>
      <c r="C2" s="1"/>
      <c r="D2" s="1"/>
      <c r="E2" s="1"/>
      <c r="F2" s="1"/>
      <c r="G2" s="1"/>
      <c r="H2" s="1"/>
      <c r="I2" s="1"/>
      <c r="J2" s="1"/>
      <c r="K2" s="1"/>
      <c r="L2" s="1"/>
      <c r="M2" s="1"/>
      <c r="N2" s="1"/>
      <c r="O2" s="1"/>
      <c r="P2" s="1"/>
      <c r="Q2" s="1"/>
      <c r="R2" s="1"/>
      <c r="S2" s="1"/>
      <c r="T2" s="1"/>
      <c r="U2" s="1"/>
      <c r="V2" s="1"/>
      <c r="W2" s="1"/>
      <c r="X2" s="1"/>
      <c r="Y2" s="3"/>
      <c r="Z2" s="760" t="s">
        <v>432</v>
      </c>
      <c r="AA2" s="760"/>
      <c r="AB2" s="760"/>
      <c r="AC2" s="760"/>
      <c r="AD2" s="760"/>
      <c r="AE2" s="760"/>
      <c r="AF2" s="760"/>
      <c r="AG2" s="760"/>
      <c r="AH2" s="760"/>
      <c r="AI2" s="760"/>
      <c r="AJ2" s="1"/>
      <c r="AK2" s="10"/>
      <c r="AL2" s="83"/>
      <c r="AM2" s="83"/>
      <c r="AN2" s="83"/>
      <c r="AO2" s="10" t="s">
        <v>75</v>
      </c>
      <c r="AP2" s="84"/>
      <c r="AQ2" s="34"/>
      <c r="AR2" s="10" t="s">
        <v>113</v>
      </c>
      <c r="AS2" s="34"/>
      <c r="AT2" s="34"/>
      <c r="AU2" s="60"/>
      <c r="AV2" s="60"/>
      <c r="AW2" s="60"/>
      <c r="AX2" s="60"/>
      <c r="AY2" s="60"/>
      <c r="AZ2" s="60"/>
      <c r="BA2" s="60"/>
      <c r="BB2" s="60"/>
      <c r="BC2" s="60"/>
      <c r="BD2" s="60"/>
      <c r="BE2" s="616" t="s">
        <v>63</v>
      </c>
      <c r="BF2" s="616"/>
      <c r="BG2" s="616"/>
      <c r="BH2" s="616"/>
      <c r="BI2" s="616"/>
      <c r="BJ2" s="616"/>
      <c r="BK2" s="616"/>
      <c r="BL2" s="616"/>
      <c r="BM2" s="616"/>
      <c r="BN2" s="616"/>
      <c r="BO2" s="616"/>
      <c r="BP2" s="616"/>
      <c r="BQ2" s="616"/>
      <c r="BR2" s="616"/>
      <c r="BS2" s="616"/>
      <c r="BT2" s="616"/>
      <c r="BU2" s="616"/>
      <c r="BV2" s="616"/>
      <c r="BW2" s="616"/>
      <c r="BX2" s="616"/>
      <c r="BY2" s="616"/>
      <c r="BZ2" s="616"/>
      <c r="CA2" s="616"/>
      <c r="CB2" s="616"/>
      <c r="CC2" s="616"/>
      <c r="CD2" s="616"/>
      <c r="CE2" s="616"/>
      <c r="CF2" s="616"/>
      <c r="CG2" s="616"/>
      <c r="CH2" s="616"/>
      <c r="CI2" s="616"/>
      <c r="CJ2" s="616"/>
      <c r="CK2" s="616"/>
      <c r="CL2" s="616"/>
      <c r="CM2" s="616"/>
      <c r="CN2" s="616"/>
    </row>
    <row r="3" spans="1:92" ht="12.75" customHeight="1" x14ac:dyDescent="0.15">
      <c r="A3" s="1"/>
      <c r="B3" s="1" t="s">
        <v>65</v>
      </c>
      <c r="C3" s="1"/>
      <c r="D3" s="1"/>
      <c r="E3" s="1"/>
      <c r="F3" s="1"/>
      <c r="G3" s="1"/>
      <c r="H3" s="1"/>
      <c r="I3" s="1"/>
      <c r="J3" s="1"/>
      <c r="K3" s="1"/>
      <c r="L3" s="1"/>
      <c r="M3" s="1"/>
      <c r="N3" s="1"/>
      <c r="O3" s="1"/>
      <c r="P3" s="1"/>
      <c r="Q3" s="1"/>
      <c r="R3" s="1"/>
      <c r="S3" s="1"/>
      <c r="T3" s="1"/>
      <c r="U3" s="1"/>
      <c r="V3" s="1"/>
      <c r="W3" s="1"/>
      <c r="X3" s="1"/>
      <c r="Y3" s="1"/>
      <c r="Z3" s="1"/>
      <c r="AA3" s="3"/>
      <c r="AB3" s="3"/>
      <c r="AC3" s="3"/>
      <c r="AD3" s="3"/>
      <c r="AE3" s="3"/>
      <c r="AF3" s="3"/>
      <c r="AG3" s="3"/>
      <c r="AH3" s="3"/>
      <c r="AI3" s="3"/>
      <c r="AJ3" s="3"/>
      <c r="AK3" s="475"/>
      <c r="AL3" s="83"/>
      <c r="AM3" s="83"/>
      <c r="AN3" s="83"/>
      <c r="AO3" s="10" t="s">
        <v>137</v>
      </c>
      <c r="AP3" s="10"/>
      <c r="AQ3" s="34"/>
      <c r="AR3" s="10" t="s">
        <v>137</v>
      </c>
      <c r="AS3" s="34"/>
      <c r="AT3" s="34"/>
      <c r="AU3" s="60"/>
      <c r="AV3" s="60"/>
      <c r="AW3" s="60"/>
      <c r="AX3" s="60"/>
      <c r="AY3" s="60"/>
      <c r="AZ3" s="60"/>
      <c r="BA3" s="60"/>
      <c r="BB3" s="60"/>
      <c r="BC3" s="60"/>
      <c r="BD3" s="60"/>
      <c r="BE3" s="382"/>
      <c r="BF3" s="382"/>
      <c r="BG3" s="382"/>
      <c r="BH3" s="382"/>
      <c r="BI3" s="382"/>
      <c r="BJ3" s="382"/>
      <c r="BK3" s="382"/>
      <c r="BL3" s="382"/>
      <c r="BM3" s="382"/>
      <c r="BN3" s="382"/>
      <c r="BO3" s="382"/>
      <c r="BP3" s="382"/>
      <c r="BQ3" s="382"/>
      <c r="BR3" s="382"/>
      <c r="BS3" s="382"/>
      <c r="BT3" s="382"/>
      <c r="BU3" s="382"/>
      <c r="BV3" s="382"/>
      <c r="BW3" s="382"/>
      <c r="BX3" s="382"/>
      <c r="BY3" s="382"/>
      <c r="BZ3" s="382"/>
      <c r="CA3" s="382"/>
      <c r="CB3" s="382"/>
      <c r="CC3" s="382"/>
      <c r="CD3" s="382"/>
      <c r="CE3" s="382"/>
      <c r="CF3" s="382"/>
      <c r="CG3" s="382"/>
      <c r="CH3" s="382"/>
      <c r="CI3" s="382"/>
      <c r="CJ3" s="382"/>
      <c r="CK3" s="382"/>
      <c r="CL3" s="382"/>
      <c r="CM3" s="382"/>
      <c r="CN3" s="382"/>
    </row>
    <row r="4" spans="1:92" ht="15" customHeight="1" thickBot="1" x14ac:dyDescent="0.2">
      <c r="A4" s="1"/>
      <c r="B4" s="1" t="s">
        <v>138</v>
      </c>
      <c r="C4" s="1"/>
      <c r="D4" s="1"/>
      <c r="E4" s="1"/>
      <c r="F4" s="1"/>
      <c r="G4" s="1"/>
      <c r="H4" s="1"/>
      <c r="I4" s="1"/>
      <c r="J4" s="1"/>
      <c r="K4" s="1"/>
      <c r="L4" s="1"/>
      <c r="M4" s="1"/>
      <c r="N4" s="1"/>
      <c r="O4" s="1"/>
      <c r="P4" s="1"/>
      <c r="Q4" s="1"/>
      <c r="R4" s="1"/>
      <c r="S4" s="1"/>
      <c r="T4" s="1"/>
      <c r="U4" s="1"/>
      <c r="V4" s="1"/>
      <c r="W4" s="1"/>
      <c r="X4" s="1"/>
      <c r="Y4" s="746">
        <v>20</v>
      </c>
      <c r="Z4" s="747"/>
      <c r="AA4" s="620"/>
      <c r="AB4" s="621"/>
      <c r="AC4" s="749" t="s">
        <v>0</v>
      </c>
      <c r="AD4" s="620"/>
      <c r="AE4" s="621"/>
      <c r="AF4" s="751" t="s">
        <v>64</v>
      </c>
      <c r="AG4" s="620"/>
      <c r="AH4" s="627"/>
      <c r="AI4" s="743" t="s">
        <v>66</v>
      </c>
      <c r="AJ4" s="743"/>
      <c r="AK4" s="475"/>
      <c r="AL4" s="83"/>
      <c r="AM4" s="83"/>
      <c r="AN4" s="83"/>
      <c r="AO4" s="10" t="s">
        <v>407</v>
      </c>
      <c r="AP4" s="547" t="s">
        <v>139</v>
      </c>
      <c r="AQ4" s="10"/>
      <c r="AR4" s="548" t="s">
        <v>140</v>
      </c>
      <c r="AS4" s="548" t="s">
        <v>141</v>
      </c>
      <c r="AT4" s="494"/>
      <c r="AU4" s="60"/>
      <c r="AV4" s="60" t="s">
        <v>309</v>
      </c>
      <c r="AW4" s="60"/>
      <c r="AX4" s="60"/>
      <c r="AY4" s="60"/>
      <c r="AZ4" s="60"/>
      <c r="BA4" s="60"/>
      <c r="BB4" s="60"/>
      <c r="BC4" s="60"/>
      <c r="BD4" s="60"/>
      <c r="BE4" s="382"/>
      <c r="BF4" s="382"/>
      <c r="BG4" s="382"/>
      <c r="BH4" s="382"/>
      <c r="BI4" s="382"/>
      <c r="BJ4" s="382"/>
      <c r="BK4" s="382"/>
      <c r="BL4" s="382"/>
      <c r="BM4" s="382"/>
      <c r="BN4" s="382"/>
      <c r="BO4" s="382"/>
      <c r="BP4" s="382"/>
      <c r="BQ4" s="382"/>
      <c r="BR4" s="382"/>
      <c r="BS4" s="382"/>
      <c r="BT4" s="382"/>
      <c r="BU4" s="382"/>
      <c r="BV4" s="382"/>
      <c r="BW4" s="382"/>
      <c r="BX4" s="382"/>
      <c r="BY4" s="382"/>
      <c r="BZ4" s="382"/>
      <c r="CA4" s="382"/>
      <c r="CB4" s="382"/>
      <c r="CC4" s="617">
        <v>20</v>
      </c>
      <c r="CD4" s="618"/>
      <c r="CE4" s="620">
        <v>25</v>
      </c>
      <c r="CF4" s="621"/>
      <c r="CG4" s="624" t="s">
        <v>0</v>
      </c>
      <c r="CH4" s="620">
        <v>4</v>
      </c>
      <c r="CI4" s="621"/>
      <c r="CJ4" s="626" t="s">
        <v>64</v>
      </c>
      <c r="CK4" s="620">
        <v>20</v>
      </c>
      <c r="CL4" s="627"/>
      <c r="CM4" s="626" t="s">
        <v>66</v>
      </c>
      <c r="CN4" s="626"/>
    </row>
    <row r="5" spans="1:92" ht="15" customHeight="1" thickBot="1" x14ac:dyDescent="0.2">
      <c r="A5" s="1"/>
      <c r="B5" s="1" t="s">
        <v>401</v>
      </c>
      <c r="C5" s="1"/>
      <c r="D5" s="1"/>
      <c r="E5" s="1"/>
      <c r="F5" s="1"/>
      <c r="G5" s="1"/>
      <c r="H5" s="1"/>
      <c r="I5" s="1"/>
      <c r="J5" s="1"/>
      <c r="K5" s="1"/>
      <c r="L5" s="1"/>
      <c r="M5" s="1"/>
      <c r="N5" s="1"/>
      <c r="O5" s="1"/>
      <c r="P5" s="1"/>
      <c r="Q5" s="1"/>
      <c r="R5" s="1"/>
      <c r="S5" s="1"/>
      <c r="T5" s="1"/>
      <c r="U5" s="1"/>
      <c r="V5" s="1"/>
      <c r="W5" s="1"/>
      <c r="X5" s="1"/>
      <c r="Y5" s="748"/>
      <c r="Z5" s="747"/>
      <c r="AA5" s="622"/>
      <c r="AB5" s="623"/>
      <c r="AC5" s="750"/>
      <c r="AD5" s="622"/>
      <c r="AE5" s="623"/>
      <c r="AF5" s="751"/>
      <c r="AG5" s="628"/>
      <c r="AH5" s="629"/>
      <c r="AI5" s="743"/>
      <c r="AJ5" s="743"/>
      <c r="AK5" s="475"/>
      <c r="AL5" s="83"/>
      <c r="AM5" s="83"/>
      <c r="AN5" s="83"/>
      <c r="AO5" s="85" t="b">
        <v>0</v>
      </c>
      <c r="AP5" s="86" t="b">
        <v>0</v>
      </c>
      <c r="AQ5" s="493"/>
      <c r="AR5" s="123" t="b">
        <v>0</v>
      </c>
      <c r="AS5" s="123" t="b">
        <v>0</v>
      </c>
      <c r="AT5" s="494"/>
      <c r="AU5" s="60"/>
      <c r="AV5" s="60" t="s">
        <v>310</v>
      </c>
      <c r="AW5" s="60"/>
      <c r="AX5" s="60"/>
      <c r="AY5" s="60"/>
      <c r="AZ5" s="60"/>
      <c r="BA5" s="60"/>
      <c r="BB5" s="60"/>
      <c r="BC5" s="60"/>
      <c r="BD5" s="60"/>
      <c r="BE5" s="382"/>
      <c r="BF5" s="382"/>
      <c r="BG5" s="382"/>
      <c r="BH5" s="382"/>
      <c r="BI5" s="382"/>
      <c r="BJ5" s="382"/>
      <c r="BK5" s="382"/>
      <c r="BL5" s="382"/>
      <c r="BM5" s="382"/>
      <c r="BN5" s="382"/>
      <c r="BO5" s="382"/>
      <c r="BP5" s="382"/>
      <c r="BQ5" s="382"/>
      <c r="BR5" s="382"/>
      <c r="BS5" s="382"/>
      <c r="BT5" s="382"/>
      <c r="BU5" s="382"/>
      <c r="BV5" s="382"/>
      <c r="BW5" s="382"/>
      <c r="BX5" s="382"/>
      <c r="BY5" s="382"/>
      <c r="BZ5" s="382"/>
      <c r="CA5" s="382"/>
      <c r="CB5" s="382"/>
      <c r="CC5" s="619"/>
      <c r="CD5" s="618"/>
      <c r="CE5" s="622"/>
      <c r="CF5" s="623"/>
      <c r="CG5" s="625"/>
      <c r="CH5" s="622"/>
      <c r="CI5" s="623"/>
      <c r="CJ5" s="626"/>
      <c r="CK5" s="628"/>
      <c r="CL5" s="629"/>
      <c r="CM5" s="626"/>
      <c r="CN5" s="626"/>
    </row>
    <row r="6" spans="1:92" ht="15" customHeight="1" x14ac:dyDescent="0.15">
      <c r="A6" s="1"/>
      <c r="B6" s="1" t="s">
        <v>402</v>
      </c>
      <c r="C6" s="1"/>
      <c r="D6" s="1"/>
      <c r="E6" s="1"/>
      <c r="F6" s="1"/>
      <c r="G6" s="1"/>
      <c r="H6" s="1"/>
      <c r="I6" s="1"/>
      <c r="J6" s="1"/>
      <c r="K6" s="1"/>
      <c r="L6" s="1"/>
      <c r="M6" s="1"/>
      <c r="N6" s="1"/>
      <c r="O6" s="1"/>
      <c r="P6" s="1"/>
      <c r="Q6" s="1"/>
      <c r="R6" s="1"/>
      <c r="S6" s="1"/>
      <c r="T6" s="1"/>
      <c r="U6" s="1"/>
      <c r="V6" s="1"/>
      <c r="W6" s="1"/>
      <c r="X6" s="1"/>
      <c r="Y6" s="495"/>
      <c r="Z6" s="496"/>
      <c r="AA6" s="497"/>
      <c r="AB6" s="497"/>
      <c r="AC6" s="498"/>
      <c r="AD6" s="497"/>
      <c r="AE6" s="497"/>
      <c r="AF6" s="474"/>
      <c r="AG6" s="497"/>
      <c r="AH6" s="497"/>
      <c r="AI6" s="473"/>
      <c r="AJ6" s="473"/>
      <c r="AK6" s="475"/>
      <c r="AL6" s="83"/>
      <c r="AM6" s="83"/>
      <c r="AN6" s="83"/>
      <c r="AO6" s="492"/>
      <c r="AP6" s="493"/>
      <c r="AQ6" s="493"/>
      <c r="AR6" s="494"/>
      <c r="AS6" s="494"/>
      <c r="AT6" s="494"/>
      <c r="AU6" s="60"/>
      <c r="AV6" s="60" t="s">
        <v>311</v>
      </c>
      <c r="AW6" s="60"/>
      <c r="AX6" s="60"/>
      <c r="AY6" s="60"/>
      <c r="AZ6" s="60"/>
      <c r="BA6" s="60"/>
      <c r="BB6" s="60"/>
      <c r="BC6" s="60"/>
      <c r="BD6" s="60"/>
      <c r="BE6" s="382"/>
      <c r="BF6" s="382"/>
      <c r="BG6" s="382"/>
      <c r="BH6" s="382"/>
      <c r="BI6" s="382"/>
      <c r="BJ6" s="382"/>
      <c r="BK6" s="382"/>
      <c r="BL6" s="382"/>
      <c r="BM6" s="382"/>
      <c r="BN6" s="382"/>
      <c r="BO6" s="382"/>
      <c r="BP6" s="382"/>
      <c r="BQ6" s="382"/>
      <c r="BR6" s="382"/>
      <c r="BS6" s="382"/>
      <c r="BT6" s="382"/>
      <c r="BU6" s="382"/>
      <c r="BV6" s="382"/>
      <c r="BW6" s="382"/>
      <c r="BX6" s="382"/>
      <c r="BY6" s="382"/>
      <c r="BZ6" s="382"/>
      <c r="CA6" s="382"/>
      <c r="CB6" s="382"/>
      <c r="CC6" s="550"/>
      <c r="CD6" s="551"/>
      <c r="CE6" s="552"/>
      <c r="CF6" s="552"/>
      <c r="CG6" s="553"/>
      <c r="CH6" s="552"/>
      <c r="CI6" s="552"/>
      <c r="CJ6" s="554"/>
      <c r="CK6" s="552"/>
      <c r="CL6" s="552"/>
      <c r="CM6" s="554"/>
      <c r="CN6" s="554"/>
    </row>
    <row r="7" spans="1:92" ht="6.95" customHeight="1" thickBot="1" x14ac:dyDescent="0.2">
      <c r="A7" s="1"/>
      <c r="B7" s="1"/>
      <c r="C7" s="1"/>
      <c r="D7" s="1"/>
      <c r="E7" s="1"/>
      <c r="F7" s="1"/>
      <c r="G7" s="1"/>
      <c r="H7" s="1"/>
      <c r="I7" s="1"/>
      <c r="J7" s="1"/>
      <c r="K7" s="1"/>
      <c r="L7" s="1"/>
      <c r="M7" s="1"/>
      <c r="N7" s="1"/>
      <c r="O7" s="1"/>
      <c r="P7" s="1"/>
      <c r="Q7" s="1"/>
      <c r="R7" s="1"/>
      <c r="S7" s="1"/>
      <c r="T7" s="1"/>
      <c r="U7" s="1"/>
      <c r="V7" s="1"/>
      <c r="W7" s="1"/>
      <c r="X7" s="1"/>
      <c r="Y7" s="1"/>
      <c r="Z7" s="1"/>
      <c r="AA7" s="3"/>
      <c r="AB7" s="3"/>
      <c r="AC7" s="3"/>
      <c r="AD7" s="3"/>
      <c r="AE7" s="3"/>
      <c r="AF7" s="3"/>
      <c r="AG7" s="3"/>
      <c r="AH7" s="3"/>
      <c r="AI7" s="1"/>
      <c r="AJ7" s="1"/>
      <c r="AK7" s="475"/>
      <c r="AL7" s="83"/>
      <c r="AM7" s="83"/>
      <c r="AN7" s="83">
        <f>+SUM(AO7:AQ7)</f>
        <v>0</v>
      </c>
      <c r="AO7" s="83">
        <f>+AO5+0</f>
        <v>0</v>
      </c>
      <c r="AP7" s="34">
        <f>+AP5+0</f>
        <v>0</v>
      </c>
      <c r="AQ7" s="34">
        <f>IF(AQ5=TRUE,10,0)</f>
        <v>0</v>
      </c>
      <c r="AR7" s="34"/>
      <c r="AS7" s="34"/>
      <c r="AT7" s="34"/>
      <c r="AU7" s="60"/>
      <c r="AV7" s="60" t="s">
        <v>114</v>
      </c>
      <c r="AW7" s="60"/>
      <c r="AX7" s="60"/>
      <c r="AY7" s="60"/>
      <c r="AZ7" s="60"/>
      <c r="BA7" s="60"/>
      <c r="BB7" s="60"/>
      <c r="BC7" s="60"/>
      <c r="BD7" s="60"/>
      <c r="BE7" s="382"/>
      <c r="BF7" s="382"/>
      <c r="BG7" s="382"/>
      <c r="BH7" s="382"/>
      <c r="BI7" s="382"/>
      <c r="BJ7" s="382"/>
      <c r="BK7" s="382"/>
      <c r="BL7" s="382"/>
      <c r="BM7" s="382"/>
      <c r="BN7" s="382"/>
      <c r="BO7" s="382"/>
      <c r="BP7" s="382"/>
      <c r="BQ7" s="382"/>
      <c r="BR7" s="382"/>
      <c r="BS7" s="382"/>
      <c r="BT7" s="382"/>
      <c r="BU7" s="382"/>
      <c r="BV7" s="382"/>
      <c r="BW7" s="382"/>
      <c r="BX7" s="382"/>
      <c r="BY7" s="382"/>
      <c r="BZ7" s="382"/>
      <c r="CA7" s="382"/>
      <c r="CB7" s="382"/>
      <c r="CC7" s="382"/>
      <c r="CD7" s="382"/>
      <c r="CE7" s="382"/>
      <c r="CF7" s="382"/>
      <c r="CG7" s="382"/>
      <c r="CH7" s="382"/>
      <c r="CI7" s="382"/>
      <c r="CJ7" s="382"/>
      <c r="CK7" s="382"/>
      <c r="CL7" s="382"/>
      <c r="CM7" s="382"/>
      <c r="CN7" s="382"/>
    </row>
    <row r="8" spans="1:92" ht="15" customHeight="1" thickBot="1" x14ac:dyDescent="0.2">
      <c r="A8" s="1"/>
      <c r="B8" s="753" t="s">
        <v>357</v>
      </c>
      <c r="C8" s="753"/>
      <c r="D8" s="753"/>
      <c r="E8" s="753"/>
      <c r="F8" s="753"/>
      <c r="G8" s="753"/>
      <c r="H8" s="753"/>
      <c r="I8" s="753"/>
      <c r="J8" s="753"/>
      <c r="K8" s="753"/>
      <c r="L8" s="753"/>
      <c r="M8" s="753"/>
      <c r="N8" s="753"/>
      <c r="O8" s="753"/>
      <c r="P8" s="753"/>
      <c r="Q8" s="753"/>
      <c r="R8" s="753"/>
      <c r="S8" s="753"/>
      <c r="T8" s="753"/>
      <c r="U8" s="753"/>
      <c r="V8" s="753"/>
      <c r="W8" s="753"/>
      <c r="X8" s="753"/>
      <c r="Y8" s="753"/>
      <c r="Z8" s="753"/>
      <c r="AA8" s="753"/>
      <c r="AB8" s="753"/>
      <c r="AC8" s="753"/>
      <c r="AD8" s="753"/>
      <c r="AE8" s="753"/>
      <c r="AF8" s="753"/>
      <c r="AG8" s="753"/>
      <c r="AH8" s="753"/>
      <c r="AI8" s="753"/>
      <c r="AJ8" s="1"/>
      <c r="AK8" s="475"/>
      <c r="AL8" s="83"/>
      <c r="AM8" s="83"/>
      <c r="AN8" s="83"/>
      <c r="AO8" s="83"/>
      <c r="AP8" s="123" t="b">
        <v>0</v>
      </c>
      <c r="AQ8" s="34" t="s">
        <v>90</v>
      </c>
      <c r="AR8" s="34"/>
      <c r="AS8" s="34"/>
      <c r="AT8" s="34"/>
      <c r="AU8" s="60"/>
      <c r="AV8" s="63" t="s">
        <v>115</v>
      </c>
      <c r="AW8" s="60"/>
      <c r="AX8" s="60"/>
      <c r="AY8" s="60"/>
      <c r="AZ8" s="60"/>
      <c r="BA8" s="60"/>
      <c r="BB8" s="60"/>
      <c r="BC8" s="60"/>
      <c r="BD8" s="60"/>
      <c r="BE8" s="382"/>
      <c r="BF8" s="737" t="s">
        <v>357</v>
      </c>
      <c r="BG8" s="737"/>
      <c r="BH8" s="737"/>
      <c r="BI8" s="737"/>
      <c r="BJ8" s="737"/>
      <c r="BK8" s="737"/>
      <c r="BL8" s="737"/>
      <c r="BM8" s="737"/>
      <c r="BN8" s="737"/>
      <c r="BO8" s="737"/>
      <c r="BP8" s="737"/>
      <c r="BQ8" s="737"/>
      <c r="BR8" s="737"/>
      <c r="BS8" s="737"/>
      <c r="BT8" s="737"/>
      <c r="BU8" s="737"/>
      <c r="BV8" s="737"/>
      <c r="BW8" s="737"/>
      <c r="BX8" s="737"/>
      <c r="BY8" s="737"/>
      <c r="BZ8" s="737"/>
      <c r="CA8" s="737"/>
      <c r="CB8" s="737"/>
      <c r="CC8" s="737"/>
      <c r="CD8" s="737"/>
      <c r="CE8" s="737"/>
      <c r="CF8" s="737"/>
      <c r="CG8" s="737"/>
      <c r="CH8" s="737"/>
      <c r="CI8" s="737"/>
      <c r="CJ8" s="737"/>
      <c r="CK8" s="737"/>
      <c r="CL8" s="737"/>
      <c r="CM8" s="737"/>
      <c r="CN8" s="382"/>
    </row>
    <row r="9" spans="1:92" s="89" customFormat="1" ht="7.5" customHeight="1" thickBot="1" x14ac:dyDescent="0.2">
      <c r="A9" s="165"/>
      <c r="B9" s="752" t="s">
        <v>364</v>
      </c>
      <c r="C9" s="752"/>
      <c r="D9" s="752"/>
      <c r="E9" s="752"/>
      <c r="F9" s="752"/>
      <c r="G9" s="752"/>
      <c r="H9" s="752"/>
      <c r="I9" s="752"/>
      <c r="J9" s="752"/>
      <c r="K9" s="752"/>
      <c r="L9" s="752"/>
      <c r="M9" s="752"/>
      <c r="N9" s="752"/>
      <c r="O9" s="752"/>
      <c r="P9" s="752"/>
      <c r="Q9" s="752"/>
      <c r="R9" s="752"/>
      <c r="S9" s="752"/>
      <c r="T9" s="752"/>
      <c r="U9" s="752"/>
      <c r="V9" s="752"/>
      <c r="W9" s="752"/>
      <c r="X9" s="752"/>
      <c r="Y9" s="752"/>
      <c r="Z9" s="752"/>
      <c r="AA9" s="752"/>
      <c r="AB9" s="752"/>
      <c r="AC9" s="752"/>
      <c r="AD9" s="752"/>
      <c r="AE9" s="752"/>
      <c r="AF9" s="752"/>
      <c r="AG9" s="752"/>
      <c r="AH9" s="752"/>
      <c r="AI9" s="752"/>
      <c r="AJ9" s="165"/>
      <c r="AK9" s="63"/>
      <c r="AL9" s="87"/>
      <c r="AM9" s="87"/>
      <c r="AN9" s="87"/>
      <c r="AO9" s="87"/>
      <c r="AP9" s="88"/>
      <c r="AQ9" s="34"/>
      <c r="AR9" s="88"/>
      <c r="AS9" s="88"/>
      <c r="AT9" s="88"/>
      <c r="AU9" s="63"/>
      <c r="AV9" s="60" t="s">
        <v>116</v>
      </c>
      <c r="AW9" s="63"/>
      <c r="AX9" s="63"/>
      <c r="AY9" s="63"/>
      <c r="AZ9" s="63"/>
      <c r="BA9" s="63"/>
      <c r="BB9" s="63"/>
      <c r="BC9" s="63"/>
      <c r="BD9" s="63"/>
      <c r="BE9" s="549"/>
      <c r="BF9" s="738" t="s">
        <v>364</v>
      </c>
      <c r="BG9" s="738"/>
      <c r="BH9" s="738"/>
      <c r="BI9" s="738"/>
      <c r="BJ9" s="738"/>
      <c r="BK9" s="738"/>
      <c r="BL9" s="738"/>
      <c r="BM9" s="738"/>
      <c r="BN9" s="738"/>
      <c r="BO9" s="738"/>
      <c r="BP9" s="738"/>
      <c r="BQ9" s="738"/>
      <c r="BR9" s="738"/>
      <c r="BS9" s="738"/>
      <c r="BT9" s="738"/>
      <c r="BU9" s="738"/>
      <c r="BV9" s="738"/>
      <c r="BW9" s="738"/>
      <c r="BX9" s="738"/>
      <c r="BY9" s="738"/>
      <c r="BZ9" s="738"/>
      <c r="CA9" s="738"/>
      <c r="CB9" s="738"/>
      <c r="CC9" s="738"/>
      <c r="CD9" s="738"/>
      <c r="CE9" s="738"/>
      <c r="CF9" s="738"/>
      <c r="CG9" s="738"/>
      <c r="CH9" s="738"/>
      <c r="CI9" s="738"/>
      <c r="CJ9" s="738"/>
      <c r="CK9" s="738"/>
      <c r="CL9" s="738"/>
      <c r="CM9" s="738"/>
      <c r="CN9" s="549"/>
    </row>
    <row r="10" spans="1:92" ht="13.5" customHeight="1" thickBot="1" x14ac:dyDescent="0.2">
      <c r="A10" s="165"/>
      <c r="B10" s="752"/>
      <c r="C10" s="752"/>
      <c r="D10" s="752"/>
      <c r="E10" s="752"/>
      <c r="F10" s="752"/>
      <c r="G10" s="752"/>
      <c r="H10" s="752"/>
      <c r="I10" s="752"/>
      <c r="J10" s="752"/>
      <c r="K10" s="752"/>
      <c r="L10" s="752"/>
      <c r="M10" s="752"/>
      <c r="N10" s="752"/>
      <c r="O10" s="752"/>
      <c r="P10" s="752"/>
      <c r="Q10" s="752"/>
      <c r="R10" s="752"/>
      <c r="S10" s="752"/>
      <c r="T10" s="752"/>
      <c r="U10" s="752"/>
      <c r="V10" s="752"/>
      <c r="W10" s="752"/>
      <c r="X10" s="752"/>
      <c r="Y10" s="752"/>
      <c r="Z10" s="752"/>
      <c r="AA10" s="752"/>
      <c r="AB10" s="752"/>
      <c r="AC10" s="752"/>
      <c r="AD10" s="752"/>
      <c r="AE10" s="752"/>
      <c r="AF10" s="752"/>
      <c r="AG10" s="752"/>
      <c r="AH10" s="752"/>
      <c r="AI10" s="752"/>
      <c r="AJ10" s="165"/>
      <c r="AK10" s="475"/>
      <c r="AL10" s="83"/>
      <c r="AM10" s="83"/>
      <c r="AN10" s="83"/>
      <c r="AO10" s="83"/>
      <c r="AP10" s="123" t="b">
        <v>0</v>
      </c>
      <c r="AQ10" s="34" t="s">
        <v>91</v>
      </c>
      <c r="AR10" s="34"/>
      <c r="AS10" s="34"/>
      <c r="AT10" s="34"/>
      <c r="AU10" s="60"/>
      <c r="AV10" s="60" t="s">
        <v>117</v>
      </c>
      <c r="AW10" s="60"/>
      <c r="AX10" s="60"/>
      <c r="AY10" s="60"/>
      <c r="AZ10" s="60"/>
      <c r="BA10" s="60"/>
      <c r="BB10" s="60"/>
      <c r="BC10" s="60"/>
      <c r="BD10" s="60"/>
      <c r="BE10" s="549"/>
      <c r="BF10" s="738"/>
      <c r="BG10" s="738"/>
      <c r="BH10" s="738"/>
      <c r="BI10" s="738"/>
      <c r="BJ10" s="738"/>
      <c r="BK10" s="738"/>
      <c r="BL10" s="738"/>
      <c r="BM10" s="738"/>
      <c r="BN10" s="738"/>
      <c r="BO10" s="738"/>
      <c r="BP10" s="738"/>
      <c r="BQ10" s="738"/>
      <c r="BR10" s="738"/>
      <c r="BS10" s="738"/>
      <c r="BT10" s="738"/>
      <c r="BU10" s="738"/>
      <c r="BV10" s="738"/>
      <c r="BW10" s="738"/>
      <c r="BX10" s="738"/>
      <c r="BY10" s="738"/>
      <c r="BZ10" s="738"/>
      <c r="CA10" s="738"/>
      <c r="CB10" s="738"/>
      <c r="CC10" s="738"/>
      <c r="CD10" s="738"/>
      <c r="CE10" s="738"/>
      <c r="CF10" s="738"/>
      <c r="CG10" s="738"/>
      <c r="CH10" s="738"/>
      <c r="CI10" s="738"/>
      <c r="CJ10" s="738"/>
      <c r="CK10" s="738"/>
      <c r="CL10" s="738"/>
      <c r="CM10" s="738"/>
      <c r="CN10" s="549"/>
    </row>
    <row r="11" spans="1:92" ht="10.5" customHeight="1" thickBot="1" x14ac:dyDescent="0.2">
      <c r="A11" s="1"/>
      <c r="B11" s="126" t="s">
        <v>336</v>
      </c>
      <c r="C11" s="161"/>
      <c r="D11" s="161"/>
      <c r="E11" s="161"/>
      <c r="F11" s="161"/>
      <c r="G11" s="161"/>
      <c r="H11" s="202"/>
      <c r="I11" s="202"/>
      <c r="J11" s="202"/>
      <c r="K11" s="202"/>
      <c r="L11" s="202"/>
      <c r="M11" s="202"/>
      <c r="N11" s="202"/>
      <c r="O11" s="202"/>
      <c r="P11" s="202"/>
      <c r="Q11" s="202"/>
      <c r="R11" s="202"/>
      <c r="S11" s="202"/>
      <c r="T11" s="202"/>
      <c r="U11" s="202"/>
      <c r="V11" s="202"/>
      <c r="W11" s="202"/>
      <c r="X11" s="166"/>
      <c r="Y11" s="166"/>
      <c r="Z11" s="166"/>
      <c r="AA11" s="166"/>
      <c r="AB11" s="166"/>
      <c r="AC11" s="166"/>
      <c r="AD11" s="166"/>
      <c r="AE11" s="166"/>
      <c r="AF11" s="166"/>
      <c r="AG11" s="166"/>
      <c r="AH11" s="166"/>
      <c r="AI11" s="166"/>
      <c r="AJ11" s="161"/>
      <c r="AK11" s="475"/>
      <c r="AL11" s="83"/>
      <c r="AM11" s="83"/>
      <c r="AN11" s="83"/>
      <c r="AO11" s="83"/>
      <c r="AP11" s="34"/>
      <c r="AQ11" s="34"/>
      <c r="AR11" s="34"/>
      <c r="AS11" s="34"/>
      <c r="AT11" s="34"/>
      <c r="AU11" s="60"/>
      <c r="AV11" s="60" t="s">
        <v>118</v>
      </c>
      <c r="AW11" s="60"/>
      <c r="AX11" s="60"/>
      <c r="AY11" s="60"/>
      <c r="AZ11" s="60"/>
      <c r="BA11" s="60"/>
      <c r="BB11" s="60"/>
      <c r="BC11" s="60"/>
      <c r="BD11" s="60"/>
      <c r="BE11" s="382"/>
      <c r="BF11" s="555" t="s">
        <v>336</v>
      </c>
      <c r="BG11" s="556"/>
      <c r="BH11" s="556"/>
      <c r="BI11" s="556"/>
      <c r="BJ11" s="556"/>
      <c r="BK11" s="556"/>
      <c r="BL11" s="557"/>
      <c r="BM11" s="557"/>
      <c r="BN11" s="557"/>
      <c r="BO11" s="557"/>
      <c r="BP11" s="557"/>
      <c r="BQ11" s="557"/>
      <c r="BR11" s="557"/>
      <c r="BS11" s="557"/>
      <c r="BT11" s="557"/>
      <c r="BU11" s="557"/>
      <c r="BV11" s="557"/>
      <c r="BW11" s="557"/>
      <c r="BX11" s="557"/>
      <c r="BY11" s="557"/>
      <c r="BZ11" s="557"/>
      <c r="CA11" s="557"/>
      <c r="CB11" s="558"/>
      <c r="CC11" s="558"/>
      <c r="CD11" s="558"/>
      <c r="CE11" s="558"/>
      <c r="CF11" s="558"/>
      <c r="CG11" s="558"/>
      <c r="CH11" s="558"/>
      <c r="CI11" s="558"/>
      <c r="CJ11" s="558"/>
      <c r="CK11" s="558"/>
      <c r="CL11" s="558"/>
      <c r="CM11" s="558"/>
      <c r="CN11" s="556"/>
    </row>
    <row r="12" spans="1:92" ht="20.25" customHeight="1" thickBot="1" x14ac:dyDescent="0.2">
      <c r="A12" s="1"/>
      <c r="B12" s="344"/>
      <c r="C12" s="345"/>
      <c r="D12" s="124" t="s">
        <v>317</v>
      </c>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6"/>
      <c r="AJ12" s="161"/>
      <c r="AK12" s="475"/>
      <c r="AL12" s="83"/>
      <c r="AM12" s="83"/>
      <c r="AN12" s="83"/>
      <c r="AO12" s="83"/>
      <c r="AP12" s="123" t="b">
        <v>0</v>
      </c>
      <c r="AQ12" s="144" t="s">
        <v>122</v>
      </c>
      <c r="AR12" s="34"/>
      <c r="AS12" s="34"/>
      <c r="AT12" s="34"/>
      <c r="AU12" s="60"/>
      <c r="AV12" s="60" t="s">
        <v>142</v>
      </c>
      <c r="AW12" s="60"/>
      <c r="AX12" s="60"/>
      <c r="AY12" s="60"/>
      <c r="AZ12" s="60"/>
      <c r="BA12" s="60"/>
      <c r="BB12" s="60"/>
      <c r="BC12" s="60"/>
      <c r="BD12" s="60"/>
      <c r="BE12" s="382"/>
      <c r="BF12" s="559"/>
      <c r="BG12" s="560"/>
      <c r="BH12" s="561" t="s">
        <v>317</v>
      </c>
      <c r="BI12" s="560"/>
      <c r="BJ12" s="560"/>
      <c r="BK12" s="560"/>
      <c r="BL12" s="560"/>
      <c r="BM12" s="560"/>
      <c r="BN12" s="560"/>
      <c r="BO12" s="560"/>
      <c r="BP12" s="560"/>
      <c r="BQ12" s="560"/>
      <c r="BR12" s="560"/>
      <c r="BS12" s="560"/>
      <c r="BT12" s="560"/>
      <c r="BU12" s="560"/>
      <c r="BV12" s="560"/>
      <c r="BW12" s="560"/>
      <c r="BX12" s="560"/>
      <c r="BY12" s="560"/>
      <c r="BZ12" s="560"/>
      <c r="CA12" s="560"/>
      <c r="CB12" s="560"/>
      <c r="CC12" s="560"/>
      <c r="CD12" s="560"/>
      <c r="CE12" s="560"/>
      <c r="CF12" s="560"/>
      <c r="CG12" s="560"/>
      <c r="CH12" s="560"/>
      <c r="CI12" s="560"/>
      <c r="CJ12" s="560"/>
      <c r="CK12" s="560"/>
      <c r="CL12" s="560"/>
      <c r="CM12" s="562"/>
      <c r="CN12" s="556"/>
    </row>
    <row r="13" spans="1:92" ht="20.25" customHeight="1" x14ac:dyDescent="0.15">
      <c r="A13" s="1"/>
      <c r="B13" s="744"/>
      <c r="C13" s="745"/>
      <c r="D13" s="349" t="s">
        <v>335</v>
      </c>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7"/>
      <c r="AJ13" s="161"/>
      <c r="AK13" s="83"/>
      <c r="AL13" s="83"/>
      <c r="AM13" s="83"/>
      <c r="AN13" s="83"/>
      <c r="AO13" s="83"/>
      <c r="AP13" s="34"/>
      <c r="AQ13" s="34"/>
      <c r="AR13" s="34"/>
      <c r="AS13" s="34"/>
      <c r="AT13" s="34"/>
      <c r="AU13" s="60"/>
      <c r="AV13" s="60" t="s">
        <v>143</v>
      </c>
      <c r="AW13" s="60"/>
      <c r="AX13" s="60"/>
      <c r="AY13" s="60"/>
      <c r="AZ13" s="60"/>
      <c r="BA13" s="60"/>
      <c r="BB13" s="60"/>
      <c r="BC13" s="60"/>
      <c r="BD13" s="60"/>
      <c r="BE13" s="382"/>
      <c r="BF13" s="739"/>
      <c r="BG13" s="740"/>
      <c r="BH13" s="563" t="s">
        <v>335</v>
      </c>
      <c r="BI13" s="564"/>
      <c r="BJ13" s="564"/>
      <c r="BK13" s="564"/>
      <c r="BL13" s="564"/>
      <c r="BM13" s="564"/>
      <c r="BN13" s="564"/>
      <c r="BO13" s="564"/>
      <c r="BP13" s="564"/>
      <c r="BQ13" s="564"/>
      <c r="BR13" s="564"/>
      <c r="BS13" s="564"/>
      <c r="BT13" s="564"/>
      <c r="BU13" s="564"/>
      <c r="BV13" s="564"/>
      <c r="BW13" s="564"/>
      <c r="BX13" s="564"/>
      <c r="BY13" s="564"/>
      <c r="BZ13" s="564"/>
      <c r="CA13" s="564"/>
      <c r="CB13" s="564"/>
      <c r="CC13" s="564"/>
      <c r="CD13" s="564"/>
      <c r="CE13" s="564"/>
      <c r="CF13" s="564"/>
      <c r="CG13" s="564"/>
      <c r="CH13" s="564"/>
      <c r="CI13" s="564"/>
      <c r="CJ13" s="564"/>
      <c r="CK13" s="564"/>
      <c r="CL13" s="564"/>
      <c r="CM13" s="565"/>
      <c r="CN13" s="556"/>
    </row>
    <row r="14" spans="1:92" ht="15" customHeight="1" x14ac:dyDescent="0.15">
      <c r="A14" s="1"/>
      <c r="B14" s="744"/>
      <c r="C14" s="745"/>
      <c r="D14" s="349" t="s">
        <v>319</v>
      </c>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7"/>
      <c r="AJ14" s="161"/>
      <c r="AK14" s="83"/>
      <c r="AL14" s="83"/>
      <c r="AM14" s="83"/>
      <c r="AN14" s="83"/>
      <c r="AO14" s="83"/>
      <c r="AP14" s="34"/>
      <c r="AQ14" s="34"/>
      <c r="AR14" s="34"/>
      <c r="AS14" s="34"/>
      <c r="AT14" s="34"/>
      <c r="AU14" s="60"/>
      <c r="AV14" s="60" t="s">
        <v>159</v>
      </c>
      <c r="AW14" s="60"/>
      <c r="AX14" s="60"/>
      <c r="AY14" s="60"/>
      <c r="AZ14" s="60"/>
      <c r="BA14" s="60"/>
      <c r="BB14" s="60"/>
      <c r="BC14" s="60"/>
      <c r="BD14" s="60"/>
      <c r="BE14" s="382"/>
      <c r="BF14" s="739"/>
      <c r="BG14" s="740"/>
      <c r="BH14" s="563" t="s">
        <v>319</v>
      </c>
      <c r="BI14" s="564"/>
      <c r="BJ14" s="564"/>
      <c r="BK14" s="564"/>
      <c r="BL14" s="564"/>
      <c r="BM14" s="564"/>
      <c r="BN14" s="564"/>
      <c r="BO14" s="564"/>
      <c r="BP14" s="564"/>
      <c r="BQ14" s="564"/>
      <c r="BR14" s="564"/>
      <c r="BS14" s="564"/>
      <c r="BT14" s="564"/>
      <c r="BU14" s="564"/>
      <c r="BV14" s="564"/>
      <c r="BW14" s="564"/>
      <c r="BX14" s="564"/>
      <c r="BY14" s="564"/>
      <c r="BZ14" s="564"/>
      <c r="CA14" s="564"/>
      <c r="CB14" s="564"/>
      <c r="CC14" s="564"/>
      <c r="CD14" s="564"/>
      <c r="CE14" s="564"/>
      <c r="CF14" s="564"/>
      <c r="CG14" s="564"/>
      <c r="CH14" s="564"/>
      <c r="CI14" s="564"/>
      <c r="CJ14" s="564"/>
      <c r="CK14" s="564"/>
      <c r="CL14" s="564"/>
      <c r="CM14" s="565"/>
      <c r="CN14" s="556"/>
    </row>
    <row r="15" spans="1:92" ht="18" customHeight="1" thickBot="1" x14ac:dyDescent="0.2">
      <c r="A15" s="3"/>
      <c r="B15" s="350"/>
      <c r="C15" s="351"/>
      <c r="D15" s="353" t="s">
        <v>318</v>
      </c>
      <c r="E15" s="175"/>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2"/>
      <c r="AJ15" s="3"/>
      <c r="AK15" s="83"/>
      <c r="AL15" s="83"/>
      <c r="AM15" s="83"/>
      <c r="AN15" s="83"/>
      <c r="AO15" s="83"/>
      <c r="AP15" s="34"/>
      <c r="AQ15" s="34"/>
      <c r="AR15" s="34"/>
      <c r="AS15" s="34"/>
      <c r="AT15" s="34"/>
      <c r="AU15" s="60"/>
      <c r="AV15" s="60" t="s">
        <v>160</v>
      </c>
      <c r="AW15" s="60"/>
      <c r="AX15" s="60"/>
      <c r="AY15" s="60"/>
      <c r="AZ15" s="60"/>
      <c r="BA15" s="60"/>
      <c r="BB15" s="60"/>
      <c r="BC15" s="60"/>
      <c r="BD15" s="60"/>
      <c r="BE15" s="382"/>
      <c r="BF15" s="566"/>
      <c r="BG15" s="567"/>
      <c r="BH15" s="568" t="s">
        <v>318</v>
      </c>
      <c r="BI15" s="569"/>
      <c r="BJ15" s="567"/>
      <c r="BK15" s="567"/>
      <c r="BL15" s="567"/>
      <c r="BM15" s="567"/>
      <c r="BN15" s="567"/>
      <c r="BO15" s="567"/>
      <c r="BP15" s="567"/>
      <c r="BQ15" s="567"/>
      <c r="BR15" s="567"/>
      <c r="BS15" s="567"/>
      <c r="BT15" s="567"/>
      <c r="BU15" s="567"/>
      <c r="BV15" s="567"/>
      <c r="BW15" s="567"/>
      <c r="BX15" s="567"/>
      <c r="BY15" s="567"/>
      <c r="BZ15" s="567"/>
      <c r="CA15" s="567"/>
      <c r="CB15" s="567"/>
      <c r="CC15" s="567"/>
      <c r="CD15" s="567"/>
      <c r="CE15" s="567"/>
      <c r="CF15" s="567"/>
      <c r="CG15" s="567"/>
      <c r="CH15" s="567"/>
      <c r="CI15" s="567"/>
      <c r="CJ15" s="567"/>
      <c r="CK15" s="567"/>
      <c r="CL15" s="567"/>
      <c r="CM15" s="570"/>
      <c r="CN15" s="382"/>
    </row>
    <row r="16" spans="1:92" ht="7.5" customHeight="1" thickBot="1" x14ac:dyDescent="0.2">
      <c r="A16" s="1"/>
      <c r="B16" s="68"/>
      <c r="C16" s="40"/>
      <c r="D16" s="90"/>
      <c r="E16" s="90"/>
      <c r="F16" s="90"/>
      <c r="G16" s="90"/>
      <c r="H16" s="90"/>
      <c r="I16" s="90"/>
      <c r="J16" s="90"/>
      <c r="K16" s="90"/>
      <c r="L16" s="90"/>
      <c r="M16" s="92"/>
      <c r="N16" s="92"/>
      <c r="O16" s="92"/>
      <c r="P16" s="92"/>
      <c r="Q16" s="92"/>
      <c r="R16" s="92"/>
      <c r="S16" s="92"/>
      <c r="T16" s="92"/>
      <c r="U16" s="92"/>
      <c r="V16" s="92"/>
      <c r="W16" s="92"/>
      <c r="X16" s="92"/>
      <c r="Y16" s="92"/>
      <c r="Z16" s="92"/>
      <c r="AA16" s="92"/>
      <c r="AB16" s="90"/>
      <c r="AC16" s="90"/>
      <c r="AD16" s="90"/>
      <c r="AE16" s="90"/>
      <c r="AF16" s="90"/>
      <c r="AG16" s="90"/>
      <c r="AH16" s="90"/>
      <c r="AI16" s="91"/>
      <c r="AJ16" s="3"/>
      <c r="AK16" s="83"/>
      <c r="AL16" s="83"/>
      <c r="AM16" s="83"/>
      <c r="AN16" s="83"/>
      <c r="AO16" s="83" t="b">
        <v>0</v>
      </c>
      <c r="AP16" s="123" t="b">
        <v>0</v>
      </c>
      <c r="AQ16" s="34" t="s">
        <v>145</v>
      </c>
      <c r="AR16" s="34"/>
      <c r="AS16" s="34"/>
      <c r="AT16" s="34"/>
      <c r="AU16" s="60"/>
      <c r="AV16" s="60"/>
      <c r="AW16" s="60"/>
      <c r="AX16" s="60"/>
      <c r="AY16" s="60"/>
      <c r="AZ16" s="60"/>
      <c r="BA16" s="60"/>
      <c r="BB16" s="60"/>
      <c r="BC16" s="60"/>
      <c r="BD16" s="60"/>
      <c r="BE16" s="382"/>
      <c r="BF16" s="571"/>
      <c r="BG16" s="544"/>
      <c r="BH16" s="572"/>
      <c r="BI16" s="572"/>
      <c r="BJ16" s="572"/>
      <c r="BK16" s="572"/>
      <c r="BL16" s="572"/>
      <c r="BM16" s="572"/>
      <c r="BN16" s="572"/>
      <c r="BO16" s="572"/>
      <c r="BP16" s="572"/>
      <c r="BQ16" s="573"/>
      <c r="BR16" s="573"/>
      <c r="BS16" s="573"/>
      <c r="BT16" s="573"/>
      <c r="BU16" s="573"/>
      <c r="BV16" s="573"/>
      <c r="BW16" s="573"/>
      <c r="BX16" s="573"/>
      <c r="BY16" s="573"/>
      <c r="BZ16" s="573"/>
      <c r="CA16" s="573"/>
      <c r="CB16" s="573"/>
      <c r="CC16" s="573"/>
      <c r="CD16" s="573"/>
      <c r="CE16" s="573"/>
      <c r="CF16" s="572"/>
      <c r="CG16" s="572"/>
      <c r="CH16" s="572"/>
      <c r="CI16" s="572"/>
      <c r="CJ16" s="572"/>
      <c r="CK16" s="572"/>
      <c r="CL16" s="572"/>
      <c r="CM16" s="574"/>
      <c r="CN16" s="382"/>
    </row>
    <row r="17" spans="1:92" s="96" customFormat="1" ht="13.5" customHeight="1" x14ac:dyDescent="0.15">
      <c r="A17" s="93"/>
      <c r="B17" s="68" t="s">
        <v>144</v>
      </c>
      <c r="C17" s="69" t="s">
        <v>146</v>
      </c>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66"/>
      <c r="AK17" s="94"/>
      <c r="AL17" s="94"/>
      <c r="AM17" s="94"/>
      <c r="AN17" s="94"/>
      <c r="AO17" s="94" t="b">
        <v>0</v>
      </c>
      <c r="AP17" s="84"/>
      <c r="AQ17" s="84"/>
      <c r="AR17" s="95"/>
      <c r="AS17" s="95"/>
      <c r="AT17" s="95"/>
      <c r="AU17" s="62"/>
      <c r="AV17" s="62"/>
      <c r="AW17" s="62"/>
      <c r="AX17" s="62"/>
      <c r="AY17" s="62"/>
      <c r="AZ17" s="62"/>
      <c r="BA17" s="62"/>
      <c r="BB17" s="62"/>
      <c r="BC17" s="62"/>
      <c r="BD17" s="62"/>
      <c r="BE17" s="575"/>
      <c r="BF17" s="571" t="s">
        <v>144</v>
      </c>
      <c r="BG17" s="576" t="s">
        <v>146</v>
      </c>
      <c r="BH17" s="577"/>
      <c r="BI17" s="577"/>
      <c r="BJ17" s="577"/>
      <c r="BK17" s="577"/>
      <c r="BL17" s="577"/>
      <c r="BM17" s="577"/>
      <c r="BN17" s="577"/>
      <c r="BO17" s="577"/>
      <c r="BP17" s="577"/>
      <c r="BQ17" s="577"/>
      <c r="BR17" s="577"/>
      <c r="BS17" s="577"/>
      <c r="BT17" s="577"/>
      <c r="BU17" s="577"/>
      <c r="BV17" s="577"/>
      <c r="BW17" s="577"/>
      <c r="BX17" s="577"/>
      <c r="BY17" s="577"/>
      <c r="BZ17" s="577"/>
      <c r="CA17" s="577"/>
      <c r="CB17" s="577"/>
      <c r="CC17" s="577"/>
      <c r="CD17" s="577"/>
      <c r="CE17" s="577"/>
      <c r="CF17" s="577"/>
      <c r="CG17" s="577"/>
      <c r="CH17" s="577"/>
      <c r="CI17" s="577"/>
      <c r="CJ17" s="577"/>
      <c r="CK17" s="577"/>
      <c r="CL17" s="577"/>
      <c r="CM17" s="577"/>
      <c r="CN17" s="575"/>
    </row>
    <row r="18" spans="1:92" s="96" customFormat="1" ht="13.5" customHeight="1" x14ac:dyDescent="0.15">
      <c r="A18" s="93"/>
      <c r="B18" s="68" t="s">
        <v>144</v>
      </c>
      <c r="C18" s="69" t="s">
        <v>346</v>
      </c>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66"/>
      <c r="AK18" s="94"/>
      <c r="AL18" s="94"/>
      <c r="AM18" s="94"/>
      <c r="AN18" s="94"/>
      <c r="AO18" s="94"/>
      <c r="AP18" s="84"/>
      <c r="AQ18" s="84"/>
      <c r="AR18" s="95"/>
      <c r="AS18" s="95"/>
      <c r="AT18" s="95"/>
      <c r="AU18" s="62"/>
      <c r="AV18" s="62"/>
      <c r="AW18" s="62"/>
      <c r="AX18" s="62"/>
      <c r="AY18" s="62"/>
      <c r="AZ18" s="62"/>
      <c r="BA18" s="62"/>
      <c r="BB18" s="62"/>
      <c r="BC18" s="62"/>
      <c r="BD18" s="62"/>
      <c r="BE18" s="575"/>
      <c r="BF18" s="571" t="s">
        <v>144</v>
      </c>
      <c r="BG18" s="576" t="s">
        <v>346</v>
      </c>
      <c r="BH18" s="577"/>
      <c r="BI18" s="577"/>
      <c r="BJ18" s="577"/>
      <c r="BK18" s="577"/>
      <c r="BL18" s="577"/>
      <c r="BM18" s="577"/>
      <c r="BN18" s="577"/>
      <c r="BO18" s="577"/>
      <c r="BP18" s="577"/>
      <c r="BQ18" s="577"/>
      <c r="BR18" s="577"/>
      <c r="BS18" s="577"/>
      <c r="BT18" s="577"/>
      <c r="BU18" s="577"/>
      <c r="BV18" s="577"/>
      <c r="BW18" s="577"/>
      <c r="BX18" s="577"/>
      <c r="BY18" s="577"/>
      <c r="BZ18" s="577"/>
      <c r="CA18" s="577"/>
      <c r="CB18" s="577"/>
      <c r="CC18" s="577"/>
      <c r="CD18" s="577"/>
      <c r="CE18" s="577"/>
      <c r="CF18" s="577"/>
      <c r="CG18" s="577"/>
      <c r="CH18" s="577"/>
      <c r="CI18" s="577"/>
      <c r="CJ18" s="577"/>
      <c r="CK18" s="577"/>
      <c r="CL18" s="577"/>
      <c r="CM18" s="577"/>
      <c r="CN18" s="575"/>
    </row>
    <row r="19" spans="1:92" s="96" customFormat="1" ht="13.5" customHeight="1" x14ac:dyDescent="0.15">
      <c r="A19" s="93"/>
      <c r="B19" s="68"/>
      <c r="C19" s="69" t="s">
        <v>347</v>
      </c>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66"/>
      <c r="AK19" s="94"/>
      <c r="AL19" s="62" t="s">
        <v>80</v>
      </c>
      <c r="AM19" s="94"/>
      <c r="AN19" s="94"/>
      <c r="AO19" s="94" t="b">
        <v>0</v>
      </c>
      <c r="AP19" s="84"/>
      <c r="AQ19" s="84"/>
      <c r="AR19" s="95"/>
      <c r="AS19" s="95"/>
      <c r="AT19" s="95"/>
      <c r="AU19" s="62"/>
      <c r="AV19" s="62"/>
      <c r="AW19" s="62"/>
      <c r="AX19" s="62"/>
      <c r="AY19" s="62"/>
      <c r="AZ19" s="62"/>
      <c r="BA19" s="62"/>
      <c r="BB19" s="62"/>
      <c r="BC19" s="62"/>
      <c r="BD19" s="62"/>
      <c r="BE19" s="575"/>
      <c r="BF19" s="571"/>
      <c r="BG19" s="576" t="s">
        <v>347</v>
      </c>
      <c r="BH19" s="577"/>
      <c r="BI19" s="577"/>
      <c r="BJ19" s="577"/>
      <c r="BK19" s="577"/>
      <c r="BL19" s="577"/>
      <c r="BM19" s="577"/>
      <c r="BN19" s="577"/>
      <c r="BO19" s="577"/>
      <c r="BP19" s="577"/>
      <c r="BQ19" s="577"/>
      <c r="BR19" s="577"/>
      <c r="BS19" s="577"/>
      <c r="BT19" s="577"/>
      <c r="BU19" s="577"/>
      <c r="BV19" s="577"/>
      <c r="BW19" s="577"/>
      <c r="BX19" s="577"/>
      <c r="BY19" s="577"/>
      <c r="BZ19" s="577"/>
      <c r="CA19" s="577"/>
      <c r="CB19" s="577"/>
      <c r="CC19" s="577"/>
      <c r="CD19" s="577"/>
      <c r="CE19" s="577"/>
      <c r="CF19" s="577"/>
      <c r="CG19" s="577"/>
      <c r="CH19" s="577"/>
      <c r="CI19" s="577"/>
      <c r="CJ19" s="577"/>
      <c r="CK19" s="577"/>
      <c r="CL19" s="577"/>
      <c r="CM19" s="577"/>
      <c r="CN19" s="575"/>
    </row>
    <row r="20" spans="1:92" s="73" customFormat="1" ht="13.5" customHeight="1" x14ac:dyDescent="0.15">
      <c r="A20" s="93"/>
      <c r="B20" s="65" t="s">
        <v>144</v>
      </c>
      <c r="C20" s="754" t="s">
        <v>77</v>
      </c>
      <c r="D20" s="755"/>
      <c r="E20" s="755"/>
      <c r="F20" s="755"/>
      <c r="G20" s="755"/>
      <c r="H20" s="755"/>
      <c r="I20" s="755"/>
      <c r="J20" s="755"/>
      <c r="K20" s="755"/>
      <c r="L20" s="755"/>
      <c r="M20" s="755"/>
      <c r="N20" s="755"/>
      <c r="O20" s="755"/>
      <c r="P20" s="755"/>
      <c r="Q20" s="755"/>
      <c r="R20" s="755"/>
      <c r="S20" s="755"/>
      <c r="T20" s="755"/>
      <c r="U20" s="755"/>
      <c r="V20" s="755"/>
      <c r="W20" s="755"/>
      <c r="X20" s="755"/>
      <c r="Y20" s="755"/>
      <c r="Z20" s="755"/>
      <c r="AA20" s="755"/>
      <c r="AB20" s="755"/>
      <c r="AC20" s="755"/>
      <c r="AD20" s="755"/>
      <c r="AE20" s="755"/>
      <c r="AF20" s="755"/>
      <c r="AG20" s="755"/>
      <c r="AH20" s="755"/>
      <c r="AI20" s="755"/>
      <c r="AJ20" s="66"/>
      <c r="AK20" s="83"/>
      <c r="AL20" s="10" t="s">
        <v>81</v>
      </c>
      <c r="AM20" s="83"/>
      <c r="AN20" s="83"/>
      <c r="AO20" s="83" t="b">
        <v>0</v>
      </c>
      <c r="AP20" s="34"/>
      <c r="AQ20" s="34"/>
      <c r="AR20" s="97"/>
      <c r="AS20" s="97"/>
      <c r="AT20" s="97"/>
      <c r="AU20" s="97"/>
      <c r="AV20" s="97"/>
      <c r="AW20" s="97"/>
      <c r="AX20" s="97"/>
      <c r="AY20" s="64"/>
      <c r="AZ20" s="64"/>
      <c r="BA20" s="64"/>
      <c r="BB20" s="64"/>
      <c r="BC20" s="64"/>
      <c r="BD20" s="64"/>
      <c r="BE20" s="575"/>
      <c r="BF20" s="578" t="s">
        <v>144</v>
      </c>
      <c r="BG20" s="730" t="s">
        <v>77</v>
      </c>
      <c r="BH20" s="731"/>
      <c r="BI20" s="731"/>
      <c r="BJ20" s="731"/>
      <c r="BK20" s="731"/>
      <c r="BL20" s="731"/>
      <c r="BM20" s="731"/>
      <c r="BN20" s="731"/>
      <c r="BO20" s="731"/>
      <c r="BP20" s="731"/>
      <c r="BQ20" s="731"/>
      <c r="BR20" s="731"/>
      <c r="BS20" s="731"/>
      <c r="BT20" s="731"/>
      <c r="BU20" s="731"/>
      <c r="BV20" s="731"/>
      <c r="BW20" s="731"/>
      <c r="BX20" s="731"/>
      <c r="BY20" s="731"/>
      <c r="BZ20" s="731"/>
      <c r="CA20" s="731"/>
      <c r="CB20" s="731"/>
      <c r="CC20" s="731"/>
      <c r="CD20" s="731"/>
      <c r="CE20" s="731"/>
      <c r="CF20" s="731"/>
      <c r="CG20" s="731"/>
      <c r="CH20" s="731"/>
      <c r="CI20" s="731"/>
      <c r="CJ20" s="731"/>
      <c r="CK20" s="731"/>
      <c r="CL20" s="731"/>
      <c r="CM20" s="731"/>
      <c r="CN20" s="575"/>
    </row>
    <row r="21" spans="1:92" s="73" customFormat="1" ht="13.5" customHeight="1" x14ac:dyDescent="0.15">
      <c r="A21" s="93"/>
      <c r="B21" s="65" t="s">
        <v>147</v>
      </c>
      <c r="C21" s="763" t="s">
        <v>148</v>
      </c>
      <c r="D21" s="763"/>
      <c r="E21" s="763"/>
      <c r="F21" s="763"/>
      <c r="G21" s="763"/>
      <c r="H21" s="763"/>
      <c r="I21" s="763"/>
      <c r="J21" s="763"/>
      <c r="K21" s="763"/>
      <c r="L21" s="763"/>
      <c r="M21" s="763"/>
      <c r="N21" s="763"/>
      <c r="O21" s="763"/>
      <c r="P21" s="763"/>
      <c r="Q21" s="763"/>
      <c r="R21" s="763"/>
      <c r="S21" s="763"/>
      <c r="T21" s="763"/>
      <c r="U21" s="763"/>
      <c r="V21" s="763"/>
      <c r="W21" s="763"/>
      <c r="X21" s="763"/>
      <c r="Y21" s="763"/>
      <c r="Z21" s="763"/>
      <c r="AA21" s="763"/>
      <c r="AB21" s="763"/>
      <c r="AC21" s="763"/>
      <c r="AD21" s="763"/>
      <c r="AE21" s="763"/>
      <c r="AF21" s="763"/>
      <c r="AG21" s="763"/>
      <c r="AH21" s="763"/>
      <c r="AI21" s="764"/>
      <c r="AJ21" s="66"/>
      <c r="AK21" s="83"/>
      <c r="AL21" s="10" t="s">
        <v>82</v>
      </c>
      <c r="AM21" s="83"/>
      <c r="AN21" s="83"/>
      <c r="AO21" s="83"/>
      <c r="AP21" s="34"/>
      <c r="AQ21" s="34"/>
      <c r="AR21" s="97"/>
      <c r="AS21" s="97"/>
      <c r="AT21" s="97"/>
      <c r="AU21" s="97"/>
      <c r="AV21" s="97"/>
      <c r="AW21" s="97"/>
      <c r="AX21" s="97"/>
      <c r="AY21" s="64"/>
      <c r="AZ21" s="64"/>
      <c r="BA21" s="64"/>
      <c r="BB21" s="64"/>
      <c r="BC21" s="64"/>
      <c r="BD21" s="64"/>
      <c r="BE21" s="575"/>
      <c r="BF21" s="578" t="s">
        <v>144</v>
      </c>
      <c r="BG21" s="732" t="s">
        <v>148</v>
      </c>
      <c r="BH21" s="732"/>
      <c r="BI21" s="732"/>
      <c r="BJ21" s="732"/>
      <c r="BK21" s="732"/>
      <c r="BL21" s="732"/>
      <c r="BM21" s="732"/>
      <c r="BN21" s="732"/>
      <c r="BO21" s="732"/>
      <c r="BP21" s="732"/>
      <c r="BQ21" s="732"/>
      <c r="BR21" s="732"/>
      <c r="BS21" s="732"/>
      <c r="BT21" s="732"/>
      <c r="BU21" s="732"/>
      <c r="BV21" s="732"/>
      <c r="BW21" s="732"/>
      <c r="BX21" s="732"/>
      <c r="BY21" s="732"/>
      <c r="BZ21" s="732"/>
      <c r="CA21" s="732"/>
      <c r="CB21" s="732"/>
      <c r="CC21" s="732"/>
      <c r="CD21" s="732"/>
      <c r="CE21" s="732"/>
      <c r="CF21" s="732"/>
      <c r="CG21" s="732"/>
      <c r="CH21" s="732"/>
      <c r="CI21" s="732"/>
      <c r="CJ21" s="732"/>
      <c r="CK21" s="732"/>
      <c r="CL21" s="732"/>
      <c r="CM21" s="733"/>
      <c r="CN21" s="575"/>
    </row>
    <row r="22" spans="1:92" s="73" customFormat="1" ht="13.5" customHeight="1" x14ac:dyDescent="0.15">
      <c r="A22" s="93"/>
      <c r="B22" s="65" t="s">
        <v>149</v>
      </c>
      <c r="C22" s="115" t="s">
        <v>95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3"/>
      <c r="AJ22" s="66"/>
      <c r="AK22" s="83"/>
      <c r="AL22" s="83" t="s">
        <v>92</v>
      </c>
      <c r="AM22" s="83"/>
      <c r="AN22" s="83"/>
      <c r="AO22" s="83"/>
      <c r="AP22" s="34"/>
      <c r="AQ22" s="34"/>
      <c r="AR22" s="97"/>
      <c r="AS22" s="97"/>
      <c r="AT22" s="97"/>
      <c r="AU22" s="97"/>
      <c r="AV22" s="97"/>
      <c r="AW22" s="97"/>
      <c r="AX22" s="97"/>
      <c r="AY22" s="64"/>
      <c r="AZ22" s="64"/>
      <c r="BA22" s="64"/>
      <c r="BB22" s="64"/>
      <c r="BC22" s="64"/>
      <c r="BD22" s="64"/>
      <c r="BE22" s="575"/>
      <c r="BF22" s="578" t="s">
        <v>149</v>
      </c>
      <c r="BG22" s="579" t="s">
        <v>95</v>
      </c>
      <c r="BH22" s="545"/>
      <c r="BI22" s="545"/>
      <c r="BJ22" s="545"/>
      <c r="BK22" s="545"/>
      <c r="BL22" s="545"/>
      <c r="BM22" s="545"/>
      <c r="BN22" s="545"/>
      <c r="BO22" s="545"/>
      <c r="BP22" s="545"/>
      <c r="BQ22" s="545"/>
      <c r="BR22" s="545"/>
      <c r="BS22" s="545"/>
      <c r="BT22" s="545"/>
      <c r="BU22" s="545"/>
      <c r="BV22" s="545"/>
      <c r="BW22" s="545"/>
      <c r="BX22" s="545"/>
      <c r="BY22" s="545"/>
      <c r="BZ22" s="545"/>
      <c r="CA22" s="545"/>
      <c r="CB22" s="545"/>
      <c r="CC22" s="545"/>
      <c r="CD22" s="545"/>
      <c r="CE22" s="545"/>
      <c r="CF22" s="545"/>
      <c r="CG22" s="545"/>
      <c r="CH22" s="545"/>
      <c r="CI22" s="545"/>
      <c r="CJ22" s="545"/>
      <c r="CK22" s="545"/>
      <c r="CL22" s="545"/>
      <c r="CM22" s="382"/>
      <c r="CN22" s="575"/>
    </row>
    <row r="23" spans="1:92" s="73" customFormat="1" ht="13.5" customHeight="1" x14ac:dyDescent="0.15">
      <c r="A23" s="93"/>
      <c r="B23" s="65"/>
      <c r="C23" s="761" t="s">
        <v>362</v>
      </c>
      <c r="D23" s="762"/>
      <c r="E23" s="762"/>
      <c r="F23" s="762"/>
      <c r="G23" s="762"/>
      <c r="H23" s="762"/>
      <c r="I23" s="762"/>
      <c r="J23" s="762"/>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83"/>
      <c r="AL23" s="83"/>
      <c r="AM23" s="83"/>
      <c r="AN23" s="83"/>
      <c r="AO23" s="83"/>
      <c r="AP23" s="34"/>
      <c r="AQ23" s="34"/>
      <c r="AR23" s="97"/>
      <c r="AS23" s="97"/>
      <c r="AT23" s="97"/>
      <c r="AU23" s="97"/>
      <c r="AV23" s="97"/>
      <c r="AW23" s="97"/>
      <c r="AX23" s="97"/>
      <c r="AY23" s="64"/>
      <c r="AZ23" s="64"/>
      <c r="BA23" s="64"/>
      <c r="BB23" s="64"/>
      <c r="BC23" s="64"/>
      <c r="BD23" s="64"/>
      <c r="BE23" s="575"/>
      <c r="BF23" s="578"/>
      <c r="BG23" s="734" t="s">
        <v>362</v>
      </c>
      <c r="BH23" s="735"/>
      <c r="BI23" s="735"/>
      <c r="BJ23" s="735"/>
      <c r="BK23" s="735"/>
      <c r="BL23" s="735"/>
      <c r="BM23" s="735"/>
      <c r="BN23" s="735"/>
      <c r="BO23" s="735"/>
      <c r="BP23" s="735"/>
      <c r="BQ23" s="735"/>
      <c r="BR23" s="735"/>
      <c r="BS23" s="735"/>
      <c r="BT23" s="735"/>
      <c r="BU23" s="735"/>
      <c r="BV23" s="735"/>
      <c r="BW23" s="735"/>
      <c r="BX23" s="735"/>
      <c r="BY23" s="735"/>
      <c r="BZ23" s="735"/>
      <c r="CA23" s="735"/>
      <c r="CB23" s="735"/>
      <c r="CC23" s="735"/>
      <c r="CD23" s="735"/>
      <c r="CE23" s="735"/>
      <c r="CF23" s="735"/>
      <c r="CG23" s="735"/>
      <c r="CH23" s="735"/>
      <c r="CI23" s="735"/>
      <c r="CJ23" s="735"/>
      <c r="CK23" s="735"/>
      <c r="CL23" s="735"/>
      <c r="CM23" s="735"/>
      <c r="CN23" s="735"/>
    </row>
    <row r="24" spans="1:92" s="73" customFormat="1" ht="5.25" customHeight="1" x14ac:dyDescent="0.15">
      <c r="A24" s="93"/>
      <c r="B24" s="65"/>
      <c r="C24" s="98"/>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3"/>
      <c r="AJ24" s="66"/>
      <c r="AK24" s="83"/>
      <c r="AL24" s="83"/>
      <c r="AM24" s="83"/>
      <c r="AN24" s="83"/>
      <c r="AO24" s="83"/>
      <c r="AP24" s="34"/>
      <c r="AQ24" s="34"/>
      <c r="AR24" s="97"/>
      <c r="AS24" s="97"/>
      <c r="AT24" s="97"/>
      <c r="AU24" s="97"/>
      <c r="AV24" s="97"/>
      <c r="AW24" s="97"/>
      <c r="AX24" s="97"/>
      <c r="AY24" s="64"/>
      <c r="AZ24" s="64"/>
      <c r="BA24" s="64"/>
      <c r="BB24" s="64"/>
      <c r="BC24" s="64"/>
      <c r="BD24" s="64"/>
      <c r="BE24" s="575"/>
      <c r="BF24" s="578"/>
      <c r="BG24" s="580"/>
      <c r="BH24" s="545"/>
      <c r="BI24" s="545"/>
      <c r="BJ24" s="545"/>
      <c r="BK24" s="545"/>
      <c r="BL24" s="545"/>
      <c r="BM24" s="545"/>
      <c r="BN24" s="545"/>
      <c r="BO24" s="545"/>
      <c r="BP24" s="545"/>
      <c r="BQ24" s="545"/>
      <c r="BR24" s="545"/>
      <c r="BS24" s="545"/>
      <c r="BT24" s="545"/>
      <c r="BU24" s="545"/>
      <c r="BV24" s="545"/>
      <c r="BW24" s="545"/>
      <c r="BX24" s="545"/>
      <c r="BY24" s="545"/>
      <c r="BZ24" s="545"/>
      <c r="CA24" s="545"/>
      <c r="CB24" s="545"/>
      <c r="CC24" s="545"/>
      <c r="CD24" s="545"/>
      <c r="CE24" s="545"/>
      <c r="CF24" s="545"/>
      <c r="CG24" s="545"/>
      <c r="CH24" s="545"/>
      <c r="CI24" s="545"/>
      <c r="CJ24" s="545"/>
      <c r="CK24" s="545"/>
      <c r="CL24" s="545"/>
      <c r="CM24" s="382"/>
      <c r="CN24" s="575"/>
    </row>
    <row r="25" spans="1:92" s="73" customFormat="1" ht="13.5" customHeight="1" x14ac:dyDescent="0.15">
      <c r="A25" s="93"/>
      <c r="B25" s="65"/>
      <c r="D25" s="74"/>
      <c r="E25" s="79" t="s">
        <v>79</v>
      </c>
      <c r="F25" s="74"/>
      <c r="G25" s="72"/>
      <c r="H25" s="72"/>
      <c r="I25" s="72"/>
      <c r="J25" s="72"/>
      <c r="K25" s="74"/>
      <c r="L25" s="72"/>
      <c r="M25" s="72"/>
      <c r="N25" s="72"/>
      <c r="O25" s="72"/>
      <c r="P25" s="72"/>
      <c r="Q25" s="72"/>
      <c r="R25" s="72"/>
      <c r="S25" s="72"/>
      <c r="T25" s="72"/>
      <c r="U25" s="72"/>
      <c r="V25" s="72"/>
      <c r="W25" s="57"/>
      <c r="X25" s="176" t="s">
        <v>348</v>
      </c>
      <c r="Y25" s="57"/>
      <c r="Z25" s="57"/>
      <c r="AA25" s="57"/>
      <c r="AB25" s="57"/>
      <c r="AC25" s="57"/>
      <c r="AD25" s="57"/>
      <c r="AE25" s="57"/>
      <c r="AF25" s="57"/>
      <c r="AG25" s="57"/>
      <c r="AH25" s="57"/>
      <c r="AI25" s="3"/>
      <c r="AJ25" s="66"/>
      <c r="AK25" s="83"/>
      <c r="AL25" s="83"/>
      <c r="AM25" s="83"/>
      <c r="AN25" s="83"/>
      <c r="AO25" s="83"/>
      <c r="AP25" s="34"/>
      <c r="AQ25" s="34"/>
      <c r="AR25" s="97"/>
      <c r="AS25" s="97"/>
      <c r="AT25" s="97"/>
      <c r="AU25" s="97"/>
      <c r="AV25" s="97"/>
      <c r="AW25" s="97"/>
      <c r="AX25" s="97"/>
      <c r="AY25" s="64"/>
      <c r="AZ25" s="64"/>
      <c r="BA25" s="64"/>
      <c r="BB25" s="64"/>
      <c r="BC25" s="64"/>
      <c r="BD25" s="64"/>
      <c r="BE25" s="575"/>
      <c r="BF25" s="578"/>
      <c r="BH25" s="74"/>
      <c r="BI25" s="79" t="s">
        <v>79</v>
      </c>
      <c r="BJ25" s="74"/>
      <c r="BK25" s="72"/>
      <c r="BL25" s="72"/>
      <c r="BM25" s="72"/>
      <c r="BN25" s="72"/>
      <c r="BO25" s="74"/>
      <c r="BP25" s="72"/>
      <c r="BQ25" s="72"/>
      <c r="BR25" s="72"/>
      <c r="BS25" s="72"/>
      <c r="BT25" s="72"/>
      <c r="BU25" s="72"/>
      <c r="BV25" s="72"/>
      <c r="BW25" s="72"/>
      <c r="BX25" s="72"/>
      <c r="BY25" s="72"/>
      <c r="BZ25" s="72"/>
      <c r="CA25" s="545"/>
      <c r="CB25" s="583" t="s">
        <v>348</v>
      </c>
      <c r="CC25" s="545"/>
      <c r="CD25" s="545"/>
      <c r="CE25" s="545"/>
      <c r="CF25" s="545"/>
      <c r="CG25" s="545"/>
      <c r="CH25" s="545"/>
      <c r="CI25" s="545"/>
      <c r="CJ25" s="545"/>
      <c r="CK25" s="545"/>
      <c r="CL25" s="545"/>
      <c r="CM25" s="382"/>
      <c r="CN25" s="575"/>
    </row>
    <row r="26" spans="1:92" ht="3.2" customHeight="1" x14ac:dyDescent="0.15">
      <c r="A26" s="1"/>
      <c r="B26" s="67"/>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83"/>
      <c r="AL26" s="83"/>
      <c r="AM26" s="83"/>
      <c r="AN26" s="83"/>
      <c r="AO26" s="83"/>
      <c r="AP26" s="34"/>
      <c r="AQ26" s="34"/>
      <c r="AR26" s="34"/>
      <c r="AS26" s="34"/>
      <c r="AT26" s="34"/>
      <c r="AU26" s="60"/>
      <c r="AV26" s="60"/>
      <c r="AW26" s="60"/>
      <c r="AX26" s="60"/>
      <c r="AY26" s="60"/>
      <c r="AZ26" s="60"/>
      <c r="BA26" s="60"/>
      <c r="BB26" s="60"/>
      <c r="BC26" s="60"/>
      <c r="BD26" s="60"/>
      <c r="BE26" s="382"/>
      <c r="BF26" s="581"/>
      <c r="BG26" s="382"/>
      <c r="BH26" s="382"/>
      <c r="BI26" s="382"/>
      <c r="BJ26" s="382"/>
      <c r="BK26" s="382"/>
      <c r="BL26" s="382"/>
      <c r="BM26" s="382"/>
      <c r="BN26" s="382"/>
      <c r="BO26" s="382"/>
      <c r="BP26" s="382"/>
      <c r="BQ26" s="382"/>
      <c r="BR26" s="382"/>
      <c r="BS26" s="382"/>
      <c r="BT26" s="382"/>
      <c r="BU26" s="382"/>
      <c r="BV26" s="382"/>
      <c r="BW26" s="382"/>
      <c r="BX26" s="382"/>
      <c r="BY26" s="382"/>
      <c r="BZ26" s="382"/>
      <c r="CA26" s="382"/>
      <c r="CB26" s="382"/>
      <c r="CC26" s="382"/>
      <c r="CD26" s="382"/>
      <c r="CE26" s="382"/>
      <c r="CF26" s="382"/>
      <c r="CG26" s="382"/>
      <c r="CH26" s="382"/>
      <c r="CI26" s="382"/>
      <c r="CJ26" s="382"/>
      <c r="CK26" s="382"/>
      <c r="CL26" s="382"/>
      <c r="CM26" s="382"/>
      <c r="CN26" s="382"/>
    </row>
    <row r="27" spans="1:92" ht="14.25" customHeight="1" x14ac:dyDescent="0.15">
      <c r="A27" s="1"/>
      <c r="B27" s="43" t="s">
        <v>158</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83"/>
      <c r="AL27" s="99"/>
      <c r="AM27" s="83"/>
      <c r="AN27" s="83"/>
      <c r="AO27" s="83"/>
      <c r="AP27" s="34"/>
      <c r="AQ27" s="34"/>
      <c r="AR27" s="34"/>
      <c r="AS27" s="34"/>
      <c r="AT27" s="34"/>
      <c r="AU27" s="60"/>
      <c r="AV27" s="60"/>
      <c r="AW27" s="60"/>
      <c r="AX27" s="60"/>
      <c r="AY27" s="60"/>
      <c r="AZ27" s="60"/>
      <c r="BA27" s="60"/>
      <c r="BB27" s="60"/>
      <c r="BC27" s="60"/>
      <c r="BD27" s="60"/>
      <c r="BE27" s="382"/>
      <c r="BF27" s="582" t="s">
        <v>158</v>
      </c>
      <c r="BG27" s="382"/>
      <c r="BH27" s="382"/>
      <c r="BI27" s="382"/>
      <c r="BJ27" s="382"/>
      <c r="BK27" s="382"/>
      <c r="BL27" s="382"/>
      <c r="BM27" s="382"/>
      <c r="BN27" s="382"/>
      <c r="BO27" s="382"/>
      <c r="BP27" s="382"/>
      <c r="BQ27" s="382"/>
      <c r="BR27" s="382"/>
      <c r="BS27" s="382"/>
      <c r="BT27" s="382"/>
      <c r="BU27" s="382"/>
      <c r="BV27" s="382"/>
      <c r="BW27" s="382"/>
      <c r="BX27" s="382"/>
      <c r="BY27" s="382"/>
      <c r="BZ27" s="382"/>
      <c r="CA27" s="382"/>
      <c r="CB27" s="382"/>
      <c r="CC27" s="382"/>
      <c r="CD27" s="382"/>
      <c r="CE27" s="382"/>
      <c r="CF27" s="382"/>
      <c r="CG27" s="382"/>
      <c r="CH27" s="382"/>
      <c r="CI27" s="382"/>
      <c r="CJ27" s="382"/>
      <c r="CK27" s="382"/>
      <c r="CL27" s="382"/>
      <c r="CM27" s="382"/>
      <c r="CN27" s="382"/>
    </row>
    <row r="28" spans="1:92" ht="19.5" customHeight="1" x14ac:dyDescent="0.15">
      <c r="A28" s="1"/>
      <c r="B28" s="43"/>
      <c r="C28" s="736" t="s">
        <v>360</v>
      </c>
      <c r="D28" s="736"/>
      <c r="E28" s="658" t="s">
        <v>78</v>
      </c>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659"/>
      <c r="AE28" s="659" t="s">
        <v>119</v>
      </c>
      <c r="AF28" s="736"/>
      <c r="AG28" s="736"/>
      <c r="AH28" s="736"/>
      <c r="AI28" s="3"/>
      <c r="AJ28" s="3"/>
      <c r="AK28" s="83"/>
      <c r="AL28" s="99"/>
      <c r="AM28" s="83"/>
      <c r="AN28" s="83"/>
      <c r="AO28" s="83"/>
      <c r="AP28" s="34"/>
      <c r="AQ28" s="34"/>
      <c r="AR28" s="34"/>
      <c r="AS28" s="34"/>
      <c r="AT28" s="34"/>
      <c r="AU28" s="60"/>
      <c r="AV28" s="60"/>
      <c r="AW28" s="60"/>
      <c r="AX28" s="60"/>
      <c r="AY28" s="60"/>
      <c r="AZ28" s="60"/>
      <c r="BA28" s="60"/>
      <c r="BB28" s="60"/>
      <c r="BC28" s="60"/>
      <c r="BD28" s="60"/>
      <c r="BE28" s="382"/>
      <c r="BF28" s="582"/>
      <c r="BG28" s="736" t="s">
        <v>360</v>
      </c>
      <c r="BH28" s="736"/>
      <c r="BI28" s="658" t="s">
        <v>78</v>
      </c>
      <c r="BJ28" s="728"/>
      <c r="BK28" s="728"/>
      <c r="BL28" s="728"/>
      <c r="BM28" s="728"/>
      <c r="BN28" s="728"/>
      <c r="BO28" s="728"/>
      <c r="BP28" s="728"/>
      <c r="BQ28" s="728"/>
      <c r="BR28" s="728"/>
      <c r="BS28" s="728"/>
      <c r="BT28" s="728"/>
      <c r="BU28" s="728"/>
      <c r="BV28" s="728"/>
      <c r="BW28" s="728"/>
      <c r="BX28" s="728"/>
      <c r="BY28" s="728"/>
      <c r="BZ28" s="728"/>
      <c r="CA28" s="728"/>
      <c r="CB28" s="728"/>
      <c r="CC28" s="728"/>
      <c r="CD28" s="728"/>
      <c r="CE28" s="728"/>
      <c r="CF28" s="728"/>
      <c r="CG28" s="728"/>
      <c r="CH28" s="659"/>
      <c r="CI28" s="659" t="s">
        <v>119</v>
      </c>
      <c r="CJ28" s="736"/>
      <c r="CK28" s="736"/>
      <c r="CL28" s="736"/>
      <c r="CM28" s="382"/>
      <c r="CN28" s="382"/>
    </row>
    <row r="29" spans="1:92" ht="19.5" customHeight="1" x14ac:dyDescent="0.15">
      <c r="A29" s="1"/>
      <c r="B29" s="43"/>
      <c r="C29" s="724"/>
      <c r="D29" s="724"/>
      <c r="E29" s="725" t="s">
        <v>361</v>
      </c>
      <c r="F29" s="726"/>
      <c r="G29" s="726"/>
      <c r="H29" s="726"/>
      <c r="I29" s="726"/>
      <c r="J29" s="726"/>
      <c r="K29" s="726"/>
      <c r="L29" s="726"/>
      <c r="M29" s="726"/>
      <c r="N29" s="726"/>
      <c r="O29" s="726"/>
      <c r="P29" s="726"/>
      <c r="Q29" s="726"/>
      <c r="R29" s="726"/>
      <c r="S29" s="726"/>
      <c r="T29" s="726"/>
      <c r="U29" s="726"/>
      <c r="V29" s="726"/>
      <c r="W29" s="726"/>
      <c r="X29" s="726"/>
      <c r="Y29" s="726"/>
      <c r="Z29" s="726"/>
      <c r="AA29" s="726"/>
      <c r="AB29" s="726"/>
      <c r="AC29" s="726"/>
      <c r="AD29" s="727"/>
      <c r="AE29" s="658" t="s">
        <v>345</v>
      </c>
      <c r="AF29" s="728"/>
      <c r="AG29" s="728"/>
      <c r="AH29" s="659"/>
      <c r="AI29" s="3"/>
      <c r="AJ29" s="3"/>
      <c r="AK29" s="83"/>
      <c r="AL29" s="99"/>
      <c r="AM29" s="83"/>
      <c r="AN29" s="83"/>
      <c r="AO29" s="83"/>
      <c r="AP29" s="34"/>
      <c r="AQ29" s="34"/>
      <c r="AR29" s="34"/>
      <c r="AS29" s="34"/>
      <c r="AT29" s="34"/>
      <c r="AU29" s="60"/>
      <c r="AV29" s="60"/>
      <c r="AW29" s="60"/>
      <c r="AX29" s="60"/>
      <c r="AY29" s="60"/>
      <c r="AZ29" s="60"/>
      <c r="BA29" s="60"/>
      <c r="BB29" s="60"/>
      <c r="BC29" s="60"/>
      <c r="BD29" s="60"/>
      <c r="BE29" s="382"/>
      <c r="BF29" s="582"/>
      <c r="BG29" s="724"/>
      <c r="BH29" s="724"/>
      <c r="BI29" s="725" t="s">
        <v>361</v>
      </c>
      <c r="BJ29" s="726"/>
      <c r="BK29" s="726"/>
      <c r="BL29" s="726"/>
      <c r="BM29" s="726"/>
      <c r="BN29" s="726"/>
      <c r="BO29" s="726"/>
      <c r="BP29" s="726"/>
      <c r="BQ29" s="726"/>
      <c r="BR29" s="726"/>
      <c r="BS29" s="726"/>
      <c r="BT29" s="726"/>
      <c r="BU29" s="726"/>
      <c r="BV29" s="726"/>
      <c r="BW29" s="726"/>
      <c r="BX29" s="726"/>
      <c r="BY29" s="726"/>
      <c r="BZ29" s="726"/>
      <c r="CA29" s="726"/>
      <c r="CB29" s="726"/>
      <c r="CC29" s="726"/>
      <c r="CD29" s="726"/>
      <c r="CE29" s="726"/>
      <c r="CF29" s="726"/>
      <c r="CG29" s="726"/>
      <c r="CH29" s="727"/>
      <c r="CI29" s="658" t="s">
        <v>345</v>
      </c>
      <c r="CJ29" s="728"/>
      <c r="CK29" s="728"/>
      <c r="CL29" s="659"/>
      <c r="CM29" s="382"/>
      <c r="CN29" s="382"/>
    </row>
    <row r="30" spans="1:92" ht="19.5" hidden="1" customHeight="1" x14ac:dyDescent="0.15">
      <c r="A30" s="1"/>
      <c r="B30" s="43"/>
      <c r="C30" s="724"/>
      <c r="D30" s="724"/>
      <c r="E30" s="725" t="s">
        <v>359</v>
      </c>
      <c r="F30" s="726"/>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c r="AD30" s="727"/>
      <c r="AE30" s="637" t="s">
        <v>358</v>
      </c>
      <c r="AF30" s="665"/>
      <c r="AG30" s="665"/>
      <c r="AH30" s="729"/>
      <c r="AI30" s="3"/>
      <c r="AJ30" s="3"/>
      <c r="AK30" s="83"/>
      <c r="AL30" s="99"/>
      <c r="AM30" s="83"/>
      <c r="AN30" s="83"/>
      <c r="AO30" s="83"/>
      <c r="AP30" s="34"/>
      <c r="AQ30" s="34"/>
      <c r="AR30" s="34"/>
      <c r="AS30" s="34"/>
      <c r="AT30" s="34"/>
      <c r="AU30" s="60"/>
      <c r="AV30" s="60"/>
      <c r="AW30" s="60"/>
      <c r="AX30" s="60"/>
      <c r="AY30" s="60"/>
      <c r="AZ30" s="60"/>
      <c r="BA30" s="60"/>
      <c r="BB30" s="60"/>
      <c r="BC30" s="60"/>
      <c r="BD30" s="60"/>
      <c r="BE30" s="382"/>
      <c r="BF30" s="582"/>
      <c r="BG30" s="724"/>
      <c r="BH30" s="724"/>
      <c r="BI30" s="725" t="s">
        <v>359</v>
      </c>
      <c r="BJ30" s="726"/>
      <c r="BK30" s="726"/>
      <c r="BL30" s="726"/>
      <c r="BM30" s="726"/>
      <c r="BN30" s="726"/>
      <c r="BO30" s="726"/>
      <c r="BP30" s="726"/>
      <c r="BQ30" s="726"/>
      <c r="BR30" s="726"/>
      <c r="BS30" s="726"/>
      <c r="BT30" s="726"/>
      <c r="BU30" s="726"/>
      <c r="BV30" s="726"/>
      <c r="BW30" s="726"/>
      <c r="BX30" s="726"/>
      <c r="BY30" s="726"/>
      <c r="BZ30" s="726"/>
      <c r="CA30" s="726"/>
      <c r="CB30" s="726"/>
      <c r="CC30" s="726"/>
      <c r="CD30" s="726"/>
      <c r="CE30" s="726"/>
      <c r="CF30" s="726"/>
      <c r="CG30" s="726"/>
      <c r="CH30" s="727"/>
      <c r="CI30" s="637" t="s">
        <v>358</v>
      </c>
      <c r="CJ30" s="665"/>
      <c r="CK30" s="665"/>
      <c r="CL30" s="729"/>
      <c r="CM30" s="382"/>
      <c r="CN30" s="382"/>
    </row>
    <row r="31" spans="1:92" ht="15.6" customHeight="1" x14ac:dyDescent="0.15">
      <c r="A31" s="1"/>
      <c r="B31" s="43"/>
      <c r="C31" s="381" t="s">
        <v>349</v>
      </c>
      <c r="D31" s="145"/>
      <c r="E31" s="164"/>
      <c r="F31" s="164"/>
      <c r="G31" s="164"/>
      <c r="H31" s="164"/>
      <c r="I31" s="164"/>
      <c r="J31" s="164"/>
      <c r="K31" s="164"/>
      <c r="L31" s="164"/>
      <c r="M31" s="164"/>
      <c r="N31" s="164"/>
      <c r="O31" s="164"/>
      <c r="P31" s="164"/>
      <c r="Q31" s="164"/>
      <c r="R31" s="164"/>
      <c r="S31" s="164"/>
      <c r="T31" s="3"/>
      <c r="U31" s="3"/>
      <c r="V31" s="3"/>
      <c r="W31" s="3"/>
      <c r="X31" s="3"/>
      <c r="Y31" s="3"/>
      <c r="Z31" s="3"/>
      <c r="AA31" s="3"/>
      <c r="AB31" s="3"/>
      <c r="AC31" s="3"/>
      <c r="AD31" s="3"/>
      <c r="AE31" s="42"/>
      <c r="AF31" s="42"/>
      <c r="AG31" s="42"/>
      <c r="AH31" s="42"/>
      <c r="AI31" s="3"/>
      <c r="AJ31" s="3"/>
      <c r="AK31" s="83"/>
      <c r="AL31" s="99"/>
      <c r="AM31" s="83"/>
      <c r="AN31" s="83"/>
      <c r="AO31" s="83"/>
      <c r="AP31" s="34"/>
      <c r="AQ31" s="34"/>
      <c r="AR31" s="34"/>
      <c r="AS31" s="34"/>
      <c r="AT31" s="34"/>
      <c r="AU31" s="60"/>
      <c r="AV31" s="60"/>
      <c r="AW31" s="60"/>
      <c r="AX31" s="60"/>
      <c r="AY31" s="60"/>
      <c r="AZ31" s="60"/>
      <c r="BA31" s="60"/>
      <c r="BB31" s="60"/>
      <c r="BC31" s="60"/>
      <c r="BD31" s="60"/>
      <c r="BE31" s="382"/>
      <c r="BF31" s="582"/>
      <c r="BG31" s="584" t="s">
        <v>349</v>
      </c>
      <c r="BH31" s="585"/>
      <c r="BI31" s="586"/>
      <c r="BJ31" s="586"/>
      <c r="BK31" s="586"/>
      <c r="BL31" s="586"/>
      <c r="BM31" s="586"/>
      <c r="BN31" s="586"/>
      <c r="BO31" s="586"/>
      <c r="BP31" s="586"/>
      <c r="BQ31" s="586"/>
      <c r="BR31" s="586"/>
      <c r="BS31" s="586"/>
      <c r="BT31" s="586"/>
      <c r="BU31" s="586"/>
      <c r="BV31" s="586"/>
      <c r="BW31" s="586"/>
      <c r="BX31" s="382"/>
      <c r="BY31" s="382"/>
      <c r="BZ31" s="382"/>
      <c r="CA31" s="382"/>
      <c r="CB31" s="382"/>
      <c r="CC31" s="382"/>
      <c r="CD31" s="382"/>
      <c r="CE31" s="382"/>
      <c r="CF31" s="382"/>
      <c r="CG31" s="382"/>
      <c r="CH31" s="382"/>
      <c r="CI31" s="587"/>
      <c r="CJ31" s="587"/>
      <c r="CK31" s="587"/>
      <c r="CL31" s="587"/>
      <c r="CM31" s="382"/>
      <c r="CN31" s="382"/>
    </row>
    <row r="32" spans="1:92" ht="12.75" customHeight="1" x14ac:dyDescent="0.15">
      <c r="A32" s="1"/>
      <c r="B32" s="43"/>
      <c r="C32" s="145" t="s">
        <v>157</v>
      </c>
      <c r="D32" s="125"/>
      <c r="E32" s="164"/>
      <c r="F32" s="164"/>
      <c r="G32" s="164"/>
      <c r="H32" s="164"/>
      <c r="I32" s="164"/>
      <c r="J32" s="164"/>
      <c r="K32" s="164"/>
      <c r="L32" s="164"/>
      <c r="M32" s="164"/>
      <c r="N32" s="164"/>
      <c r="O32" s="164"/>
      <c r="P32" s="164"/>
      <c r="Q32" s="164"/>
      <c r="R32" s="164"/>
      <c r="S32" s="164"/>
      <c r="T32" s="3"/>
      <c r="U32" s="3"/>
      <c r="V32" s="3"/>
      <c r="W32" s="3"/>
      <c r="X32" s="3"/>
      <c r="Y32" s="3"/>
      <c r="Z32" s="3"/>
      <c r="AA32" s="3"/>
      <c r="AB32" s="3"/>
      <c r="AC32" s="3"/>
      <c r="AD32" s="3"/>
      <c r="AE32" s="42"/>
      <c r="AF32" s="42"/>
      <c r="AG32" s="42"/>
      <c r="AH32" s="42"/>
      <c r="AI32" s="77"/>
      <c r="AJ32" s="3"/>
      <c r="AK32" s="83"/>
      <c r="AL32" s="99"/>
      <c r="AM32" s="83"/>
      <c r="AN32" s="83"/>
      <c r="AO32" s="83"/>
      <c r="AP32" s="34"/>
      <c r="AQ32" s="34"/>
      <c r="AR32" s="34"/>
      <c r="AS32" s="34"/>
      <c r="AT32" s="34"/>
      <c r="AU32" s="60"/>
      <c r="AV32" s="60"/>
      <c r="AW32" s="60"/>
      <c r="AX32" s="60"/>
      <c r="AY32" s="60"/>
      <c r="AZ32" s="60"/>
      <c r="BA32" s="60"/>
      <c r="BB32" s="60"/>
      <c r="BC32" s="60"/>
      <c r="BD32" s="60"/>
      <c r="BE32" s="382"/>
      <c r="BF32" s="582"/>
      <c r="BG32" s="585" t="s">
        <v>157</v>
      </c>
      <c r="BH32" s="588"/>
      <c r="BI32" s="586"/>
      <c r="BJ32" s="586"/>
      <c r="BK32" s="586"/>
      <c r="BL32" s="586"/>
      <c r="BM32" s="586"/>
      <c r="BN32" s="586"/>
      <c r="BO32" s="586"/>
      <c r="BP32" s="586"/>
      <c r="BQ32" s="586"/>
      <c r="BR32" s="586"/>
      <c r="BS32" s="586"/>
      <c r="BT32" s="586"/>
      <c r="BU32" s="586"/>
      <c r="BV32" s="586"/>
      <c r="BW32" s="586"/>
      <c r="BX32" s="382"/>
      <c r="BY32" s="382"/>
      <c r="BZ32" s="382"/>
      <c r="CA32" s="382"/>
      <c r="CB32" s="382"/>
      <c r="CC32" s="382"/>
      <c r="CD32" s="382"/>
      <c r="CE32" s="382"/>
      <c r="CF32" s="382"/>
      <c r="CG32" s="382"/>
      <c r="CH32" s="382"/>
      <c r="CI32" s="587"/>
      <c r="CJ32" s="587"/>
      <c r="CK32" s="587"/>
      <c r="CL32" s="587"/>
      <c r="CM32" s="589"/>
      <c r="CN32" s="382"/>
    </row>
    <row r="33" spans="1:92" ht="12.75" customHeight="1" x14ac:dyDescent="0.15">
      <c r="A33" s="1"/>
      <c r="B33" s="43"/>
      <c r="C33" s="177" t="s">
        <v>374</v>
      </c>
      <c r="D33" s="167"/>
      <c r="E33" s="147"/>
      <c r="F33" s="147"/>
      <c r="G33" s="147"/>
      <c r="H33" s="147"/>
      <c r="I33" s="147"/>
      <c r="J33" s="147"/>
      <c r="K33" s="147"/>
      <c r="L33" s="147"/>
      <c r="M33" s="147"/>
      <c r="N33" s="147"/>
      <c r="O33" s="147"/>
      <c r="P33" s="147"/>
      <c r="Q33" s="147"/>
      <c r="R33" s="147"/>
      <c r="S33" s="147"/>
      <c r="T33" s="148"/>
      <c r="U33" s="148"/>
      <c r="V33" s="148"/>
      <c r="W33" s="148"/>
      <c r="X33" s="148"/>
      <c r="Y33" s="148"/>
      <c r="Z33" s="148"/>
      <c r="AA33" s="148"/>
      <c r="AB33" s="148"/>
      <c r="AC33" s="148"/>
      <c r="AD33" s="148"/>
      <c r="AE33" s="149"/>
      <c r="AF33" s="149"/>
      <c r="AG33" s="149"/>
      <c r="AH33" s="149"/>
      <c r="AI33" s="77"/>
      <c r="AJ33" s="3"/>
      <c r="AK33" s="83"/>
      <c r="AL33" s="83"/>
      <c r="AM33" s="83"/>
      <c r="AN33" s="83"/>
      <c r="AO33" s="83"/>
      <c r="AP33" s="34"/>
      <c r="AQ33" s="34"/>
      <c r="AR33" s="34"/>
      <c r="AS33" s="34"/>
      <c r="AT33" s="34"/>
      <c r="AU33" s="60"/>
      <c r="AV33" s="60"/>
      <c r="AW33" s="60"/>
      <c r="AX33" s="60"/>
      <c r="AY33" s="60"/>
      <c r="AZ33" s="60"/>
      <c r="BA33" s="60"/>
      <c r="BB33" s="60"/>
      <c r="BC33" s="60"/>
      <c r="BD33" s="60"/>
      <c r="BE33" s="382"/>
      <c r="BF33" s="582"/>
      <c r="BG33" s="590" t="s">
        <v>374</v>
      </c>
      <c r="BH33" s="591"/>
      <c r="BI33" s="592"/>
      <c r="BJ33" s="592"/>
      <c r="BK33" s="592"/>
      <c r="BL33" s="592"/>
      <c r="BM33" s="592"/>
      <c r="BN33" s="592"/>
      <c r="BO33" s="592"/>
      <c r="BP33" s="592"/>
      <c r="BQ33" s="592"/>
      <c r="BR33" s="592"/>
      <c r="BS33" s="592"/>
      <c r="BT33" s="592"/>
      <c r="BU33" s="592"/>
      <c r="BV33" s="592"/>
      <c r="BW33" s="592"/>
      <c r="BX33" s="593"/>
      <c r="BY33" s="593"/>
      <c r="BZ33" s="593"/>
      <c r="CA33" s="593"/>
      <c r="CB33" s="593"/>
      <c r="CC33" s="593"/>
      <c r="CD33" s="593"/>
      <c r="CE33" s="593"/>
      <c r="CF33" s="593"/>
      <c r="CG33" s="593"/>
      <c r="CH33" s="593"/>
      <c r="CI33" s="594"/>
      <c r="CJ33" s="594"/>
      <c r="CK33" s="594"/>
      <c r="CL33" s="594"/>
      <c r="CM33" s="589"/>
      <c r="CN33" s="382"/>
    </row>
    <row r="34" spans="1:92" ht="12.75" customHeight="1" x14ac:dyDescent="0.15">
      <c r="A34" s="1"/>
      <c r="B34" s="43"/>
      <c r="C34" s="177"/>
      <c r="D34" s="146"/>
      <c r="E34" s="147"/>
      <c r="F34" s="147"/>
      <c r="G34" s="147"/>
      <c r="H34" s="147"/>
      <c r="I34" s="147"/>
      <c r="J34" s="147"/>
      <c r="K34" s="147"/>
      <c r="L34" s="147"/>
      <c r="M34" s="147"/>
      <c r="N34" s="147"/>
      <c r="O34" s="147"/>
      <c r="P34" s="147"/>
      <c r="Q34" s="147"/>
      <c r="R34" s="147"/>
      <c r="S34" s="147"/>
      <c r="T34" s="148"/>
      <c r="U34" s="148"/>
      <c r="V34" s="148"/>
      <c r="W34" s="148"/>
      <c r="X34" s="148"/>
      <c r="Y34" s="148"/>
      <c r="Z34" s="148"/>
      <c r="AA34" s="148"/>
      <c r="AB34" s="148"/>
      <c r="AC34" s="148"/>
      <c r="AD34" s="148"/>
      <c r="AE34" s="149"/>
      <c r="AF34" s="149"/>
      <c r="AG34" s="149"/>
      <c r="AH34" s="149"/>
      <c r="AI34" s="77"/>
      <c r="AJ34" s="3"/>
      <c r="AK34" s="83"/>
      <c r="AL34" s="83"/>
      <c r="AM34" s="83"/>
      <c r="AN34" s="83"/>
      <c r="AO34" s="83"/>
      <c r="AP34" s="34"/>
      <c r="AQ34" s="34"/>
      <c r="AR34" s="34"/>
      <c r="AS34" s="34"/>
      <c r="AT34" s="34"/>
      <c r="AU34" s="60"/>
      <c r="AV34" s="60"/>
      <c r="AW34" s="60"/>
      <c r="AX34" s="60"/>
      <c r="AY34" s="60"/>
      <c r="AZ34" s="60"/>
      <c r="BA34" s="60"/>
      <c r="BB34" s="60"/>
      <c r="BC34" s="60"/>
      <c r="BD34" s="60"/>
      <c r="BE34" s="382"/>
      <c r="BF34" s="582"/>
      <c r="BG34" s="590"/>
      <c r="BH34" s="527"/>
      <c r="BI34" s="592"/>
      <c r="BJ34" s="592"/>
      <c r="BK34" s="592"/>
      <c r="BL34" s="592"/>
      <c r="BM34" s="592"/>
      <c r="BN34" s="592"/>
      <c r="BO34" s="592"/>
      <c r="BP34" s="592"/>
      <c r="BQ34" s="592"/>
      <c r="BR34" s="592"/>
      <c r="BS34" s="592"/>
      <c r="BT34" s="592"/>
      <c r="BU34" s="592"/>
      <c r="BV34" s="592"/>
      <c r="BW34" s="592"/>
      <c r="BX34" s="593"/>
      <c r="BY34" s="593"/>
      <c r="BZ34" s="593"/>
      <c r="CA34" s="593"/>
      <c r="CB34" s="593"/>
      <c r="CC34" s="593"/>
      <c r="CD34" s="593"/>
      <c r="CE34" s="593"/>
      <c r="CF34" s="593"/>
      <c r="CG34" s="593"/>
      <c r="CH34" s="593"/>
      <c r="CI34" s="594"/>
      <c r="CJ34" s="594"/>
      <c r="CK34" s="594"/>
      <c r="CL34" s="594"/>
      <c r="CM34" s="589"/>
      <c r="CN34" s="382"/>
    </row>
    <row r="35" spans="1:92" ht="3.2" customHeight="1" x14ac:dyDescent="0.15">
      <c r="A35" s="1"/>
      <c r="B35" s="43"/>
      <c r="C35" s="177"/>
      <c r="D35" s="146"/>
      <c r="E35" s="147"/>
      <c r="F35" s="147"/>
      <c r="G35" s="147"/>
      <c r="H35" s="147"/>
      <c r="I35" s="147"/>
      <c r="J35" s="147"/>
      <c r="K35" s="147"/>
      <c r="L35" s="147"/>
      <c r="M35" s="147"/>
      <c r="N35" s="147"/>
      <c r="O35" s="147"/>
      <c r="P35" s="147"/>
      <c r="Q35" s="147"/>
      <c r="R35" s="147"/>
      <c r="S35" s="147"/>
      <c r="T35" s="148"/>
      <c r="U35" s="148"/>
      <c r="V35" s="148"/>
      <c r="W35" s="148"/>
      <c r="X35" s="148"/>
      <c r="Y35" s="148"/>
      <c r="Z35" s="148"/>
      <c r="AA35" s="148"/>
      <c r="AB35" s="148"/>
      <c r="AC35" s="148"/>
      <c r="AD35" s="148"/>
      <c r="AE35" s="149"/>
      <c r="AF35" s="149"/>
      <c r="AG35" s="149"/>
      <c r="AH35" s="149"/>
      <c r="AI35" s="77"/>
      <c r="AJ35" s="3"/>
      <c r="AK35" s="83"/>
      <c r="AL35" s="83"/>
      <c r="AM35" s="83"/>
      <c r="AN35" s="83"/>
      <c r="AO35" s="83"/>
      <c r="AP35" s="34"/>
      <c r="AQ35" s="34"/>
      <c r="AR35" s="34"/>
      <c r="AS35" s="34"/>
      <c r="AT35" s="34"/>
      <c r="AU35" s="60"/>
      <c r="AV35" s="60"/>
      <c r="AW35" s="60"/>
      <c r="AX35" s="60"/>
      <c r="AY35" s="60"/>
      <c r="AZ35" s="60"/>
      <c r="BA35" s="60"/>
      <c r="BB35" s="60"/>
      <c r="BC35" s="60"/>
      <c r="BD35" s="60"/>
      <c r="BE35" s="382"/>
      <c r="BF35" s="582"/>
      <c r="BG35" s="590"/>
      <c r="BH35" s="527"/>
      <c r="BI35" s="592"/>
      <c r="BJ35" s="592"/>
      <c r="BK35" s="592"/>
      <c r="BL35" s="592"/>
      <c r="BM35" s="592"/>
      <c r="BN35" s="592"/>
      <c r="BO35" s="592"/>
      <c r="BP35" s="592"/>
      <c r="BQ35" s="592"/>
      <c r="BR35" s="592"/>
      <c r="BS35" s="592"/>
      <c r="BT35" s="592"/>
      <c r="BU35" s="592"/>
      <c r="BV35" s="592"/>
      <c r="BW35" s="592"/>
      <c r="BX35" s="593"/>
      <c r="BY35" s="593"/>
      <c r="BZ35" s="593"/>
      <c r="CA35" s="593"/>
      <c r="CB35" s="593"/>
      <c r="CC35" s="593"/>
      <c r="CD35" s="593"/>
      <c r="CE35" s="593"/>
      <c r="CF35" s="593"/>
      <c r="CG35" s="593"/>
      <c r="CH35" s="593"/>
      <c r="CI35" s="594"/>
      <c r="CJ35" s="594"/>
      <c r="CK35" s="594"/>
      <c r="CL35" s="594"/>
      <c r="CM35" s="589"/>
      <c r="CN35" s="382"/>
    </row>
    <row r="36" spans="1:92" ht="0.75" customHeight="1" x14ac:dyDescent="0.15">
      <c r="A36" s="1"/>
      <c r="B36" s="43"/>
      <c r="C36" s="75"/>
      <c r="D36" s="75"/>
      <c r="E36" s="75"/>
      <c r="F36" s="80"/>
      <c r="G36" s="80"/>
      <c r="H36" s="80"/>
      <c r="I36" s="80"/>
      <c r="J36" s="80"/>
      <c r="K36" s="80"/>
      <c r="L36" s="80"/>
      <c r="M36" s="80"/>
      <c r="N36" s="80"/>
      <c r="O36" s="80"/>
      <c r="P36" s="80"/>
      <c r="Q36" s="3"/>
      <c r="R36" s="100"/>
      <c r="S36" s="100"/>
      <c r="T36" s="100"/>
      <c r="U36" s="100"/>
      <c r="V36" s="100"/>
      <c r="W36" s="100"/>
      <c r="X36" s="100"/>
      <c r="Y36" s="100"/>
      <c r="Z36" s="100"/>
      <c r="AA36" s="100"/>
      <c r="AB36" s="100"/>
      <c r="AC36" s="100"/>
      <c r="AD36" s="100"/>
      <c r="AE36" s="100"/>
      <c r="AF36" s="100"/>
      <c r="AG36" s="100"/>
      <c r="AH36" s="100"/>
      <c r="AI36" s="100"/>
      <c r="AJ36" s="3"/>
      <c r="AK36" s="83"/>
      <c r="AL36" s="83"/>
      <c r="AM36" s="83"/>
      <c r="AN36" s="83"/>
      <c r="AO36" s="83"/>
      <c r="AP36" s="34"/>
      <c r="AQ36" s="34"/>
      <c r="AR36" s="34"/>
      <c r="AS36" s="34"/>
      <c r="AT36" s="34"/>
      <c r="AU36" s="60"/>
      <c r="AV36" s="60"/>
      <c r="AW36" s="60"/>
      <c r="AX36" s="60"/>
      <c r="AY36" s="60"/>
      <c r="AZ36" s="60"/>
      <c r="BA36" s="60"/>
      <c r="BB36" s="60"/>
      <c r="BC36" s="60"/>
      <c r="BD36" s="60"/>
      <c r="BE36" s="382"/>
      <c r="BF36" s="582"/>
      <c r="BG36" s="554"/>
      <c r="BH36" s="554"/>
      <c r="BI36" s="554"/>
      <c r="BJ36" s="595"/>
      <c r="BK36" s="595"/>
      <c r="BL36" s="595"/>
      <c r="BM36" s="595"/>
      <c r="BN36" s="595"/>
      <c r="BO36" s="595"/>
      <c r="BP36" s="595"/>
      <c r="BQ36" s="595"/>
      <c r="BR36" s="595"/>
      <c r="BS36" s="595"/>
      <c r="BT36" s="595"/>
      <c r="BU36" s="382"/>
      <c r="BV36" s="596"/>
      <c r="BW36" s="596"/>
      <c r="BX36" s="596"/>
      <c r="BY36" s="596"/>
      <c r="BZ36" s="596"/>
      <c r="CA36" s="596"/>
      <c r="CB36" s="596"/>
      <c r="CC36" s="596"/>
      <c r="CD36" s="596"/>
      <c r="CE36" s="596"/>
      <c r="CF36" s="596"/>
      <c r="CG36" s="596"/>
      <c r="CH36" s="596"/>
      <c r="CI36" s="596"/>
      <c r="CJ36" s="596"/>
      <c r="CK36" s="596"/>
      <c r="CL36" s="596"/>
      <c r="CM36" s="596"/>
      <c r="CN36" s="382"/>
    </row>
    <row r="37" spans="1:92" ht="14.25" customHeight="1" x14ac:dyDescent="0.15">
      <c r="A37" s="1"/>
      <c r="B37" s="43" t="s">
        <v>111</v>
      </c>
      <c r="C37" s="113"/>
      <c r="D37" s="113"/>
      <c r="E37" s="113"/>
      <c r="F37" s="113"/>
      <c r="G37" s="113"/>
      <c r="H37" s="113"/>
      <c r="I37" s="3"/>
      <c r="J37" s="3"/>
      <c r="K37" s="42"/>
      <c r="L37" s="42"/>
      <c r="M37" s="80"/>
      <c r="N37" s="80"/>
      <c r="O37" s="80"/>
      <c r="P37" s="80"/>
      <c r="Q37" s="80"/>
      <c r="R37" s="80"/>
      <c r="S37" s="80"/>
      <c r="T37" s="80"/>
      <c r="U37" s="42"/>
      <c r="V37" s="114"/>
      <c r="W37" s="114"/>
      <c r="X37" s="42"/>
      <c r="Y37" s="80"/>
      <c r="Z37" s="80"/>
      <c r="AA37" s="80"/>
      <c r="AB37" s="80"/>
      <c r="AC37" s="80"/>
      <c r="AD37" s="80"/>
      <c r="AE37" s="80"/>
      <c r="AF37" s="80"/>
      <c r="AG37" s="80"/>
      <c r="AH37" s="80"/>
      <c r="AI37" s="3"/>
      <c r="AJ37" s="3"/>
      <c r="AK37" s="83"/>
      <c r="AL37" s="83"/>
      <c r="AM37" s="83"/>
      <c r="AN37" s="83"/>
      <c r="AO37" s="83"/>
      <c r="AP37" s="34"/>
      <c r="AQ37" s="34"/>
      <c r="AR37" s="34"/>
      <c r="AS37" s="34"/>
      <c r="AT37" s="34"/>
      <c r="AU37" s="60"/>
      <c r="AV37" s="60"/>
      <c r="AW37" s="60"/>
      <c r="AX37" s="60"/>
      <c r="AY37" s="60"/>
      <c r="AZ37" s="60"/>
      <c r="BA37" s="60"/>
      <c r="BB37" s="60"/>
      <c r="BC37" s="60"/>
      <c r="BD37" s="60"/>
      <c r="BE37" s="382"/>
      <c r="BF37" s="582" t="s">
        <v>111</v>
      </c>
      <c r="BG37" s="597"/>
      <c r="BH37" s="597"/>
      <c r="BI37" s="597"/>
      <c r="BJ37" s="597"/>
      <c r="BK37" s="597"/>
      <c r="BL37" s="597"/>
      <c r="BM37" s="382"/>
      <c r="BN37" s="382"/>
      <c r="BO37" s="587"/>
      <c r="BP37" s="587"/>
      <c r="BQ37" s="595"/>
      <c r="BR37" s="595"/>
      <c r="BS37" s="595"/>
      <c r="BT37" s="595"/>
      <c r="BU37" s="595"/>
      <c r="BV37" s="595"/>
      <c r="BW37" s="595"/>
      <c r="BX37" s="595"/>
      <c r="BY37" s="587"/>
      <c r="BZ37" s="598"/>
      <c r="CA37" s="598"/>
      <c r="CB37" s="587"/>
      <c r="CC37" s="595"/>
      <c r="CD37" s="595"/>
      <c r="CE37" s="595"/>
      <c r="CF37" s="595"/>
      <c r="CG37" s="595"/>
      <c r="CH37" s="595"/>
      <c r="CI37" s="595"/>
      <c r="CJ37" s="595"/>
      <c r="CK37" s="595"/>
      <c r="CL37" s="595"/>
      <c r="CM37" s="382"/>
      <c r="CN37" s="382"/>
    </row>
    <row r="38" spans="1:92" ht="20.100000000000001" customHeight="1" x14ac:dyDescent="0.15">
      <c r="A38" s="1"/>
      <c r="B38" s="39"/>
      <c r="C38" s="652" t="s">
        <v>161</v>
      </c>
      <c r="D38" s="653"/>
      <c r="E38" s="653"/>
      <c r="F38" s="653"/>
      <c r="G38" s="178" t="s">
        <v>150</v>
      </c>
      <c r="H38" s="112"/>
      <c r="I38" s="112"/>
      <c r="J38" s="179"/>
      <c r="K38" s="719"/>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1"/>
      <c r="AI38" s="3"/>
      <c r="AJ38" s="3"/>
      <c r="AK38" s="83"/>
      <c r="AL38" s="83"/>
      <c r="AM38" s="83"/>
      <c r="AN38" s="83"/>
      <c r="AO38" s="83"/>
      <c r="AP38" s="34"/>
      <c r="AQ38" s="34"/>
      <c r="AR38" s="34"/>
      <c r="AS38" s="34"/>
      <c r="AT38" s="34"/>
      <c r="AU38" s="60"/>
      <c r="AV38" s="60"/>
      <c r="AW38" s="60"/>
      <c r="AX38" s="60"/>
      <c r="AY38" s="60"/>
      <c r="AZ38" s="60"/>
      <c r="BA38" s="60"/>
      <c r="BB38" s="60"/>
      <c r="BC38" s="60"/>
      <c r="BD38" s="60"/>
      <c r="BE38" s="382"/>
      <c r="BF38" s="599"/>
      <c r="BG38" s="652" t="s">
        <v>161</v>
      </c>
      <c r="BH38" s="653"/>
      <c r="BI38" s="653"/>
      <c r="BJ38" s="653"/>
      <c r="BK38" s="178" t="s">
        <v>150</v>
      </c>
      <c r="BL38" s="112"/>
      <c r="BM38" s="112"/>
      <c r="BN38" s="179"/>
      <c r="BO38" s="719" t="s">
        <v>417</v>
      </c>
      <c r="BP38" s="720"/>
      <c r="BQ38" s="720"/>
      <c r="BR38" s="720"/>
      <c r="BS38" s="720"/>
      <c r="BT38" s="720"/>
      <c r="BU38" s="720"/>
      <c r="BV38" s="720"/>
      <c r="BW38" s="720"/>
      <c r="BX38" s="720"/>
      <c r="BY38" s="720"/>
      <c r="BZ38" s="720"/>
      <c r="CA38" s="720"/>
      <c r="CB38" s="720"/>
      <c r="CC38" s="720"/>
      <c r="CD38" s="720"/>
      <c r="CE38" s="720"/>
      <c r="CF38" s="720"/>
      <c r="CG38" s="720"/>
      <c r="CH38" s="720"/>
      <c r="CI38" s="720"/>
      <c r="CJ38" s="720"/>
      <c r="CK38" s="720"/>
      <c r="CL38" s="721"/>
      <c r="CM38" s="382"/>
      <c r="CN38" s="382"/>
    </row>
    <row r="39" spans="1:92" ht="20.100000000000001" customHeight="1" x14ac:dyDescent="0.15">
      <c r="A39" s="1"/>
      <c r="B39" s="39"/>
      <c r="C39" s="654"/>
      <c r="D39" s="655"/>
      <c r="E39" s="655"/>
      <c r="F39" s="655"/>
      <c r="G39" s="180" t="s">
        <v>89</v>
      </c>
      <c r="H39" s="120"/>
      <c r="I39" s="120"/>
      <c r="J39" s="181"/>
      <c r="K39" s="722"/>
      <c r="L39" s="722"/>
      <c r="M39" s="722"/>
      <c r="N39" s="722"/>
      <c r="O39" s="722"/>
      <c r="P39" s="723"/>
      <c r="Q39" s="658" t="s">
        <v>162</v>
      </c>
      <c r="R39" s="659"/>
      <c r="S39" s="660"/>
      <c r="T39" s="661"/>
      <c r="U39" s="661"/>
      <c r="V39" s="661"/>
      <c r="W39" s="661"/>
      <c r="X39" s="741"/>
      <c r="Y39" s="742"/>
      <c r="Z39" s="742"/>
      <c r="AA39" s="742"/>
      <c r="AB39" s="665" t="str">
        <f>IF($X39="","都・道・府・県",IF($X39="北海道","",IF($X39="東京","都",IF(OR($X39="京都",$X39="大阪"),"府","県"))))</f>
        <v>都・道・府・県</v>
      </c>
      <c r="AC39" s="665"/>
      <c r="AD39" s="665"/>
      <c r="AE39" s="665"/>
      <c r="AF39" s="665"/>
      <c r="AG39" s="665"/>
      <c r="AH39" s="680"/>
      <c r="AI39" s="3"/>
      <c r="AJ39" s="3"/>
      <c r="AK39" s="83"/>
      <c r="AL39" s="83"/>
      <c r="AM39" s="83"/>
      <c r="AN39" s="83"/>
      <c r="AO39" s="83"/>
      <c r="AP39" s="34"/>
      <c r="AQ39" s="34"/>
      <c r="AR39" s="34"/>
      <c r="AS39" s="34"/>
      <c r="AT39" s="34"/>
      <c r="AU39" s="60"/>
      <c r="AV39" s="60"/>
      <c r="AW39" s="60"/>
      <c r="AX39" s="60"/>
      <c r="AY39" s="60"/>
      <c r="AZ39" s="60"/>
      <c r="BA39" s="60"/>
      <c r="BB39" s="60"/>
      <c r="BC39" s="60"/>
      <c r="BD39" s="60"/>
      <c r="BE39" s="382"/>
      <c r="BF39" s="599"/>
      <c r="BG39" s="654"/>
      <c r="BH39" s="655"/>
      <c r="BI39" s="655"/>
      <c r="BJ39" s="655"/>
      <c r="BK39" s="180" t="s">
        <v>89</v>
      </c>
      <c r="BL39" s="120"/>
      <c r="BM39" s="120"/>
      <c r="BN39" s="181"/>
      <c r="BO39" s="722"/>
      <c r="BP39" s="722"/>
      <c r="BQ39" s="722"/>
      <c r="BR39" s="722"/>
      <c r="BS39" s="722"/>
      <c r="BT39" s="723"/>
      <c r="BU39" s="658" t="s">
        <v>162</v>
      </c>
      <c r="BV39" s="659"/>
      <c r="BW39" s="660" t="s">
        <v>411</v>
      </c>
      <c r="BX39" s="661"/>
      <c r="BY39" s="661"/>
      <c r="BZ39" s="661"/>
      <c r="CA39" s="661"/>
      <c r="CB39" s="663" t="s">
        <v>48</v>
      </c>
      <c r="CC39" s="664"/>
      <c r="CD39" s="664"/>
      <c r="CE39" s="664"/>
      <c r="CF39" s="665" t="s">
        <v>412</v>
      </c>
      <c r="CG39" s="665"/>
      <c r="CH39" s="665"/>
      <c r="CI39" s="665"/>
      <c r="CJ39" s="665"/>
      <c r="CK39" s="665"/>
      <c r="CL39" s="680"/>
      <c r="CM39" s="382"/>
      <c r="CN39" s="382"/>
    </row>
    <row r="40" spans="1:92" ht="20.100000000000001" customHeight="1" x14ac:dyDescent="0.15">
      <c r="A40" s="1"/>
      <c r="B40" s="39"/>
      <c r="C40" s="630" t="s">
        <v>120</v>
      </c>
      <c r="D40" s="631"/>
      <c r="E40" s="631"/>
      <c r="F40" s="631"/>
      <c r="G40" s="634"/>
      <c r="H40" s="635"/>
      <c r="I40" s="635"/>
      <c r="J40" s="635"/>
      <c r="K40" s="635"/>
      <c r="L40" s="635"/>
      <c r="M40" s="635"/>
      <c r="N40" s="635"/>
      <c r="O40" s="635"/>
      <c r="P40" s="635"/>
      <c r="Q40" s="635"/>
      <c r="R40" s="635"/>
      <c r="S40" s="635"/>
      <c r="T40" s="635"/>
      <c r="U40" s="635"/>
      <c r="V40" s="681"/>
      <c r="W40" s="681"/>
      <c r="X40" s="636"/>
      <c r="Y40" s="636"/>
      <c r="Z40" s="636"/>
      <c r="AA40" s="636"/>
      <c r="AB40" s="636"/>
      <c r="AC40" s="636"/>
      <c r="AD40" s="636"/>
      <c r="AE40" s="636"/>
      <c r="AF40" s="636"/>
      <c r="AG40" s="636"/>
      <c r="AH40" s="683"/>
      <c r="AI40" s="3"/>
      <c r="AJ40" s="3"/>
      <c r="AK40" s="83"/>
      <c r="AL40" s="83"/>
      <c r="AM40" s="83"/>
      <c r="AN40" s="83"/>
      <c r="AO40" s="83"/>
      <c r="AP40" s="34"/>
      <c r="AQ40" s="34"/>
      <c r="AR40" s="34"/>
      <c r="AS40" s="34"/>
      <c r="AT40" s="34"/>
      <c r="AU40" s="60"/>
      <c r="AV40" s="60"/>
      <c r="AW40" s="60"/>
      <c r="AX40" s="60"/>
      <c r="AY40" s="60"/>
      <c r="AZ40" s="60"/>
      <c r="BA40" s="60"/>
      <c r="BB40" s="60"/>
      <c r="BC40" s="60"/>
      <c r="BD40" s="60"/>
      <c r="BE40" s="382"/>
      <c r="BF40" s="599"/>
      <c r="BG40" s="630" t="s">
        <v>120</v>
      </c>
      <c r="BH40" s="631"/>
      <c r="BI40" s="631"/>
      <c r="BJ40" s="631"/>
      <c r="BK40" s="634" t="s">
        <v>418</v>
      </c>
      <c r="BL40" s="635"/>
      <c r="BM40" s="635"/>
      <c r="BN40" s="635"/>
      <c r="BO40" s="635"/>
      <c r="BP40" s="635"/>
      <c r="BQ40" s="635"/>
      <c r="BR40" s="635"/>
      <c r="BS40" s="635"/>
      <c r="BT40" s="635"/>
      <c r="BU40" s="635"/>
      <c r="BV40" s="635"/>
      <c r="BW40" s="635"/>
      <c r="BX40" s="635"/>
      <c r="BY40" s="635"/>
      <c r="BZ40" s="681"/>
      <c r="CA40" s="681"/>
      <c r="CB40" s="636"/>
      <c r="CC40" s="636"/>
      <c r="CD40" s="636"/>
      <c r="CE40" s="636"/>
      <c r="CF40" s="636"/>
      <c r="CG40" s="636"/>
      <c r="CH40" s="636"/>
      <c r="CI40" s="636"/>
      <c r="CJ40" s="636"/>
      <c r="CK40" s="636"/>
      <c r="CL40" s="683"/>
      <c r="CM40" s="382"/>
      <c r="CN40" s="382"/>
    </row>
    <row r="41" spans="1:92" ht="20.100000000000001" customHeight="1" x14ac:dyDescent="0.15">
      <c r="A41" s="1"/>
      <c r="B41" s="39"/>
      <c r="C41" s="630"/>
      <c r="D41" s="631"/>
      <c r="E41" s="631"/>
      <c r="F41" s="631"/>
      <c r="G41" s="182" t="s">
        <v>87</v>
      </c>
      <c r="H41" s="116"/>
      <c r="I41" s="117"/>
      <c r="J41" s="118"/>
      <c r="K41" s="700"/>
      <c r="L41" s="681"/>
      <c r="M41" s="681"/>
      <c r="N41" s="681"/>
      <c r="O41" s="681"/>
      <c r="P41" s="681"/>
      <c r="Q41" s="681"/>
      <c r="R41" s="701"/>
      <c r="S41" s="702" t="s">
        <v>163</v>
      </c>
      <c r="T41" s="703"/>
      <c r="U41" s="703"/>
      <c r="V41" s="704"/>
      <c r="W41" s="705"/>
      <c r="X41" s="705"/>
      <c r="Y41" s="705"/>
      <c r="Z41" s="705"/>
      <c r="AA41" s="705"/>
      <c r="AB41" s="705"/>
      <c r="AC41" s="705"/>
      <c r="AD41" s="705"/>
      <c r="AE41" s="705"/>
      <c r="AF41" s="705"/>
      <c r="AG41" s="705"/>
      <c r="AH41" s="706"/>
      <c r="AI41" s="3"/>
      <c r="AJ41" s="3"/>
      <c r="AK41" s="83"/>
      <c r="AL41" s="83"/>
      <c r="AM41" s="83"/>
      <c r="AN41" s="83"/>
      <c r="AO41" s="83"/>
      <c r="AP41" s="34"/>
      <c r="AQ41" s="34"/>
      <c r="AR41" s="34"/>
      <c r="AS41" s="34"/>
      <c r="AT41" s="34"/>
      <c r="AU41" s="60"/>
      <c r="AV41" s="60"/>
      <c r="AW41" s="60"/>
      <c r="AX41" s="60"/>
      <c r="AY41" s="60"/>
      <c r="AZ41" s="60"/>
      <c r="BA41" s="60"/>
      <c r="BB41" s="60"/>
      <c r="BC41" s="60"/>
      <c r="BD41" s="60"/>
      <c r="BE41" s="382"/>
      <c r="BF41" s="599"/>
      <c r="BG41" s="630"/>
      <c r="BH41" s="631"/>
      <c r="BI41" s="631"/>
      <c r="BJ41" s="631"/>
      <c r="BK41" s="182" t="s">
        <v>87</v>
      </c>
      <c r="BL41" s="116"/>
      <c r="BM41" s="117"/>
      <c r="BN41" s="118"/>
      <c r="BO41" s="700" t="s">
        <v>409</v>
      </c>
      <c r="BP41" s="681"/>
      <c r="BQ41" s="681"/>
      <c r="BR41" s="681"/>
      <c r="BS41" s="681"/>
      <c r="BT41" s="681"/>
      <c r="BU41" s="681"/>
      <c r="BV41" s="701"/>
      <c r="BW41" s="702" t="s">
        <v>156</v>
      </c>
      <c r="BX41" s="703"/>
      <c r="BY41" s="703"/>
      <c r="BZ41" s="704" t="s">
        <v>410</v>
      </c>
      <c r="CA41" s="705"/>
      <c r="CB41" s="705"/>
      <c r="CC41" s="705"/>
      <c r="CD41" s="705"/>
      <c r="CE41" s="705"/>
      <c r="CF41" s="705"/>
      <c r="CG41" s="705"/>
      <c r="CH41" s="705"/>
      <c r="CI41" s="705"/>
      <c r="CJ41" s="705"/>
      <c r="CK41" s="705"/>
      <c r="CL41" s="706"/>
      <c r="CM41" s="382"/>
      <c r="CN41" s="382"/>
    </row>
    <row r="42" spans="1:92" ht="20.100000000000001" customHeight="1" x14ac:dyDescent="0.15">
      <c r="A42" s="1"/>
      <c r="B42" s="39"/>
      <c r="C42" s="630"/>
      <c r="D42" s="631"/>
      <c r="E42" s="631"/>
      <c r="F42" s="631"/>
      <c r="G42" s="182" t="s">
        <v>164</v>
      </c>
      <c r="H42" s="116"/>
      <c r="I42" s="117"/>
      <c r="J42" s="118"/>
      <c r="K42" s="707"/>
      <c r="L42" s="708"/>
      <c r="M42" s="708"/>
      <c r="N42" s="709"/>
      <c r="O42" s="709"/>
      <c r="P42" s="709"/>
      <c r="Q42" s="709"/>
      <c r="R42" s="709"/>
      <c r="S42" s="710" t="s">
        <v>165</v>
      </c>
      <c r="T42" s="711"/>
      <c r="U42" s="712"/>
      <c r="V42" s="768"/>
      <c r="W42" s="714"/>
      <c r="X42" s="714"/>
      <c r="Y42" s="714"/>
      <c r="Z42" s="714"/>
      <c r="AA42" s="714"/>
      <c r="AB42" s="714"/>
      <c r="AC42" s="714"/>
      <c r="AD42" s="714"/>
      <c r="AE42" s="714"/>
      <c r="AF42" s="714"/>
      <c r="AG42" s="714"/>
      <c r="AH42" s="715"/>
      <c r="AI42" s="3"/>
      <c r="AJ42" s="3"/>
      <c r="AK42" s="83"/>
      <c r="AL42" s="83"/>
      <c r="AM42" s="83"/>
      <c r="AN42" s="83"/>
      <c r="AO42" s="83"/>
      <c r="AP42" s="34"/>
      <c r="AQ42" s="34"/>
      <c r="AR42" s="34"/>
      <c r="AS42" s="34"/>
      <c r="AT42" s="34"/>
      <c r="AU42" s="60"/>
      <c r="AV42" s="60"/>
      <c r="AW42" s="60"/>
      <c r="AX42" s="60"/>
      <c r="AY42" s="60"/>
      <c r="AZ42" s="60"/>
      <c r="BA42" s="60"/>
      <c r="BB42" s="60"/>
      <c r="BC42" s="60"/>
      <c r="BD42" s="60"/>
      <c r="BE42" s="382"/>
      <c r="BF42" s="599"/>
      <c r="BG42" s="630"/>
      <c r="BH42" s="631"/>
      <c r="BI42" s="631"/>
      <c r="BJ42" s="631"/>
      <c r="BK42" s="182" t="s">
        <v>151</v>
      </c>
      <c r="BL42" s="116"/>
      <c r="BM42" s="117"/>
      <c r="BN42" s="118"/>
      <c r="BO42" s="707" t="s">
        <v>413</v>
      </c>
      <c r="BP42" s="708"/>
      <c r="BQ42" s="708"/>
      <c r="BR42" s="709"/>
      <c r="BS42" s="709"/>
      <c r="BT42" s="709"/>
      <c r="BU42" s="709"/>
      <c r="BV42" s="709"/>
      <c r="BW42" s="710" t="s">
        <v>152</v>
      </c>
      <c r="BX42" s="711"/>
      <c r="BY42" s="712"/>
      <c r="BZ42" s="713" t="s">
        <v>414</v>
      </c>
      <c r="CA42" s="714"/>
      <c r="CB42" s="714"/>
      <c r="CC42" s="714"/>
      <c r="CD42" s="714"/>
      <c r="CE42" s="714"/>
      <c r="CF42" s="714"/>
      <c r="CG42" s="714"/>
      <c r="CH42" s="714"/>
      <c r="CI42" s="714"/>
      <c r="CJ42" s="714"/>
      <c r="CK42" s="714"/>
      <c r="CL42" s="715"/>
      <c r="CM42" s="382"/>
      <c r="CN42" s="382"/>
    </row>
    <row r="43" spans="1:92" ht="20.100000000000001" customHeight="1" thickBot="1" x14ac:dyDescent="0.2">
      <c r="A43" s="1"/>
      <c r="B43" s="39"/>
      <c r="C43" s="698"/>
      <c r="D43" s="699"/>
      <c r="E43" s="699"/>
      <c r="F43" s="699"/>
      <c r="G43" s="183" t="s">
        <v>93</v>
      </c>
      <c r="H43" s="71"/>
      <c r="I43" s="71"/>
      <c r="J43" s="71"/>
      <c r="K43" s="71"/>
      <c r="L43" s="71"/>
      <c r="M43" s="184"/>
      <c r="N43" s="716"/>
      <c r="O43" s="717"/>
      <c r="P43" s="717"/>
      <c r="Q43" s="717"/>
      <c r="R43" s="717"/>
      <c r="S43" s="717"/>
      <c r="T43" s="717"/>
      <c r="U43" s="717"/>
      <c r="V43" s="717"/>
      <c r="W43" s="717"/>
      <c r="X43" s="717"/>
      <c r="Y43" s="717"/>
      <c r="Z43" s="717"/>
      <c r="AA43" s="717"/>
      <c r="AB43" s="717"/>
      <c r="AC43" s="717"/>
      <c r="AD43" s="717"/>
      <c r="AE43" s="717"/>
      <c r="AF43" s="717"/>
      <c r="AG43" s="717"/>
      <c r="AH43" s="718"/>
      <c r="AI43" s="3"/>
      <c r="AJ43" s="3"/>
      <c r="AK43" s="83"/>
      <c r="AL43" s="83"/>
      <c r="AM43" s="83"/>
      <c r="AN43" s="83"/>
      <c r="AO43" s="83"/>
      <c r="AP43" s="34"/>
      <c r="AQ43" s="34"/>
      <c r="AR43" s="34"/>
      <c r="AS43" s="34"/>
      <c r="AT43" s="34"/>
      <c r="AU43" s="60"/>
      <c r="AV43" s="60"/>
      <c r="AW43" s="60"/>
      <c r="AX43" s="60"/>
      <c r="AY43" s="60"/>
      <c r="AZ43" s="60"/>
      <c r="BA43" s="60"/>
      <c r="BB43" s="60"/>
      <c r="BC43" s="60"/>
      <c r="BD43" s="60"/>
      <c r="BE43" s="382"/>
      <c r="BF43" s="599"/>
      <c r="BG43" s="698"/>
      <c r="BH43" s="699"/>
      <c r="BI43" s="699"/>
      <c r="BJ43" s="699"/>
      <c r="BK43" s="183" t="s">
        <v>93</v>
      </c>
      <c r="BL43" s="71"/>
      <c r="BM43" s="71"/>
      <c r="BN43" s="71"/>
      <c r="BO43" s="71"/>
      <c r="BP43" s="71"/>
      <c r="BQ43" s="184"/>
      <c r="BR43" s="716" t="s">
        <v>415</v>
      </c>
      <c r="BS43" s="717"/>
      <c r="BT43" s="717"/>
      <c r="BU43" s="717"/>
      <c r="BV43" s="717"/>
      <c r="BW43" s="717"/>
      <c r="BX43" s="717"/>
      <c r="BY43" s="717"/>
      <c r="BZ43" s="717"/>
      <c r="CA43" s="717"/>
      <c r="CB43" s="717"/>
      <c r="CC43" s="717"/>
      <c r="CD43" s="717"/>
      <c r="CE43" s="717"/>
      <c r="CF43" s="717"/>
      <c r="CG43" s="717"/>
      <c r="CH43" s="717"/>
      <c r="CI43" s="717"/>
      <c r="CJ43" s="717"/>
      <c r="CK43" s="717"/>
      <c r="CL43" s="718"/>
      <c r="CM43" s="382"/>
      <c r="CN43" s="382"/>
    </row>
    <row r="44" spans="1:92" ht="20.100000000000001" customHeight="1" thickTop="1" x14ac:dyDescent="0.15">
      <c r="A44" s="1"/>
      <c r="B44" s="39"/>
      <c r="C44" s="666" t="s">
        <v>153</v>
      </c>
      <c r="D44" s="667"/>
      <c r="E44" s="667"/>
      <c r="F44" s="667"/>
      <c r="G44" s="394" t="s">
        <v>150</v>
      </c>
      <c r="H44" s="395"/>
      <c r="I44" s="395"/>
      <c r="J44" s="395"/>
      <c r="K44" s="395"/>
      <c r="L44" s="395" t="s">
        <v>166</v>
      </c>
      <c r="M44" s="396"/>
      <c r="N44" s="396"/>
      <c r="O44" s="397"/>
      <c r="P44" s="372"/>
      <c r="Q44" s="672"/>
      <c r="R44" s="673"/>
      <c r="S44" s="673"/>
      <c r="T44" s="673"/>
      <c r="U44" s="673"/>
      <c r="V44" s="673"/>
      <c r="W44" s="673"/>
      <c r="X44" s="673"/>
      <c r="Y44" s="673"/>
      <c r="Z44" s="673"/>
      <c r="AA44" s="673"/>
      <c r="AB44" s="673"/>
      <c r="AC44" s="673"/>
      <c r="AD44" s="673"/>
      <c r="AE44" s="673"/>
      <c r="AF44" s="673"/>
      <c r="AG44" s="673"/>
      <c r="AH44" s="674"/>
      <c r="AI44" s="3"/>
      <c r="AJ44" s="3"/>
      <c r="AK44" s="83"/>
      <c r="AL44" s="83"/>
      <c r="AM44" s="83"/>
      <c r="AN44" s="83"/>
      <c r="AO44" s="83"/>
      <c r="AP44" s="34"/>
      <c r="AQ44" s="34"/>
      <c r="AR44" s="34"/>
      <c r="AS44" s="34"/>
      <c r="AT44" s="34"/>
      <c r="AU44" s="60"/>
      <c r="AV44" s="60"/>
      <c r="AW44" s="60"/>
      <c r="AX44" s="60"/>
      <c r="AY44" s="60"/>
      <c r="AZ44" s="60"/>
      <c r="BA44" s="60"/>
      <c r="BB44" s="60"/>
      <c r="BC44" s="60"/>
      <c r="BD44" s="60"/>
      <c r="BE44" s="382"/>
      <c r="BF44" s="599"/>
      <c r="BG44" s="666" t="s">
        <v>153</v>
      </c>
      <c r="BH44" s="667"/>
      <c r="BI44" s="667"/>
      <c r="BJ44" s="667"/>
      <c r="BK44" s="394" t="s">
        <v>150</v>
      </c>
      <c r="BL44" s="395"/>
      <c r="BM44" s="395"/>
      <c r="BN44" s="395"/>
      <c r="BO44" s="395"/>
      <c r="BP44" s="395" t="s">
        <v>166</v>
      </c>
      <c r="BQ44" s="396"/>
      <c r="BR44" s="396"/>
      <c r="BS44" s="397"/>
      <c r="BT44" s="372"/>
      <c r="BU44" s="672"/>
      <c r="BV44" s="673"/>
      <c r="BW44" s="673"/>
      <c r="BX44" s="673"/>
      <c r="BY44" s="673"/>
      <c r="BZ44" s="673"/>
      <c r="CA44" s="673"/>
      <c r="CB44" s="673"/>
      <c r="CC44" s="673"/>
      <c r="CD44" s="673"/>
      <c r="CE44" s="673"/>
      <c r="CF44" s="673"/>
      <c r="CG44" s="673"/>
      <c r="CH44" s="673"/>
      <c r="CI44" s="673"/>
      <c r="CJ44" s="673"/>
      <c r="CK44" s="673"/>
      <c r="CL44" s="674"/>
      <c r="CM44" s="382"/>
      <c r="CN44" s="382"/>
    </row>
    <row r="45" spans="1:92" ht="20.100000000000001" customHeight="1" x14ac:dyDescent="0.15">
      <c r="A45" s="1"/>
      <c r="B45" s="39"/>
      <c r="C45" s="668"/>
      <c r="D45" s="669"/>
      <c r="E45" s="669"/>
      <c r="F45" s="669"/>
      <c r="G45" s="180" t="s">
        <v>340</v>
      </c>
      <c r="H45" s="120"/>
      <c r="I45" s="120"/>
      <c r="J45" s="120"/>
      <c r="K45" s="120"/>
      <c r="L45" s="120" t="s">
        <v>166</v>
      </c>
      <c r="M45" s="371"/>
      <c r="N45" s="371"/>
      <c r="O45" s="373"/>
      <c r="P45" s="374"/>
      <c r="Q45" s="634"/>
      <c r="R45" s="635"/>
      <c r="S45" s="635"/>
      <c r="T45" s="635"/>
      <c r="U45" s="635"/>
      <c r="V45" s="635"/>
      <c r="W45" s="635"/>
      <c r="X45" s="635"/>
      <c r="Y45" s="635"/>
      <c r="Z45" s="635"/>
      <c r="AA45" s="635"/>
      <c r="AB45" s="635"/>
      <c r="AC45" s="635"/>
      <c r="AD45" s="635"/>
      <c r="AE45" s="635"/>
      <c r="AF45" s="635"/>
      <c r="AG45" s="635"/>
      <c r="AH45" s="675"/>
      <c r="AI45" s="3"/>
      <c r="AJ45" s="3"/>
      <c r="AK45" s="83"/>
      <c r="AL45" s="83"/>
      <c r="AM45" s="83"/>
      <c r="AN45" s="83"/>
      <c r="AO45" s="83"/>
      <c r="AP45" s="34"/>
      <c r="AQ45" s="34"/>
      <c r="AR45" s="34"/>
      <c r="AS45" s="34"/>
      <c r="AT45" s="34"/>
      <c r="AU45" s="60"/>
      <c r="AV45" s="60"/>
      <c r="AW45" s="60"/>
      <c r="AX45" s="60"/>
      <c r="AY45" s="60"/>
      <c r="AZ45" s="60"/>
      <c r="BA45" s="60"/>
      <c r="BB45" s="60"/>
      <c r="BC45" s="60"/>
      <c r="BD45" s="60"/>
      <c r="BE45" s="382"/>
      <c r="BF45" s="599"/>
      <c r="BG45" s="668"/>
      <c r="BH45" s="669"/>
      <c r="BI45" s="669"/>
      <c r="BJ45" s="669"/>
      <c r="BK45" s="180" t="s">
        <v>340</v>
      </c>
      <c r="BL45" s="120"/>
      <c r="BM45" s="120"/>
      <c r="BN45" s="120"/>
      <c r="BO45" s="120"/>
      <c r="BP45" s="120" t="s">
        <v>166</v>
      </c>
      <c r="BQ45" s="371"/>
      <c r="BR45" s="371"/>
      <c r="BS45" s="373"/>
      <c r="BT45" s="374"/>
      <c r="BU45" s="634" t="s">
        <v>420</v>
      </c>
      <c r="BV45" s="635"/>
      <c r="BW45" s="635"/>
      <c r="BX45" s="635"/>
      <c r="BY45" s="635"/>
      <c r="BZ45" s="635"/>
      <c r="CA45" s="635"/>
      <c r="CB45" s="635"/>
      <c r="CC45" s="635"/>
      <c r="CD45" s="635"/>
      <c r="CE45" s="635"/>
      <c r="CF45" s="635"/>
      <c r="CG45" s="635"/>
      <c r="CH45" s="635"/>
      <c r="CI45" s="635"/>
      <c r="CJ45" s="635"/>
      <c r="CK45" s="635"/>
      <c r="CL45" s="675"/>
      <c r="CM45" s="382"/>
      <c r="CN45" s="382"/>
    </row>
    <row r="46" spans="1:92" ht="20.100000000000001" customHeight="1" x14ac:dyDescent="0.15">
      <c r="A46" s="1"/>
      <c r="B46" s="39"/>
      <c r="C46" s="668"/>
      <c r="D46" s="669"/>
      <c r="E46" s="669"/>
      <c r="F46" s="669"/>
      <c r="G46" s="187" t="s">
        <v>154</v>
      </c>
      <c r="H46" s="368"/>
      <c r="I46" s="368"/>
      <c r="J46" s="368"/>
      <c r="K46" s="368"/>
      <c r="L46" s="368" t="s">
        <v>341</v>
      </c>
      <c r="M46" s="368"/>
      <c r="N46" s="368"/>
      <c r="O46" s="116"/>
      <c r="P46" s="199"/>
      <c r="Q46" s="676" t="str">
        <f>IF(AP8=TRUE,"","〒")</f>
        <v>〒</v>
      </c>
      <c r="R46" s="677"/>
      <c r="S46" s="678"/>
      <c r="T46" s="679"/>
      <c r="U46" s="679"/>
      <c r="V46" s="679"/>
      <c r="W46" s="679"/>
      <c r="X46" s="741"/>
      <c r="Y46" s="742"/>
      <c r="Z46" s="742"/>
      <c r="AA46" s="742"/>
      <c r="AB46" s="665" t="str">
        <f>IF($AP8=TRUE,"",IF($X46="","都・道・府・県",IF($X46="北海道","",IF($X46="東京","都",IF(OR($X46="京都",$X46="大阪"),"府","県")))))</f>
        <v>都・道・府・県</v>
      </c>
      <c r="AC46" s="665"/>
      <c r="AD46" s="665"/>
      <c r="AE46" s="665"/>
      <c r="AF46" s="665"/>
      <c r="AG46" s="665"/>
      <c r="AH46" s="680"/>
      <c r="AI46" s="3"/>
      <c r="AJ46" s="3"/>
      <c r="AK46" s="83"/>
      <c r="AL46" s="83"/>
      <c r="AM46" s="83"/>
      <c r="AN46" s="83"/>
      <c r="AO46" s="83"/>
      <c r="AP46" s="34"/>
      <c r="AQ46" s="34"/>
      <c r="AR46" s="34"/>
      <c r="AS46" s="34"/>
      <c r="AT46" s="34"/>
      <c r="AU46" s="60"/>
      <c r="AV46" s="60"/>
      <c r="AW46" s="60"/>
      <c r="AX46" s="60"/>
      <c r="AY46" s="60"/>
      <c r="AZ46" s="60"/>
      <c r="BA46" s="60"/>
      <c r="BB46" s="60"/>
      <c r="BC46" s="60"/>
      <c r="BD46" s="60"/>
      <c r="BE46" s="382"/>
      <c r="BF46" s="599"/>
      <c r="BG46" s="668"/>
      <c r="BH46" s="669"/>
      <c r="BI46" s="669"/>
      <c r="BJ46" s="669"/>
      <c r="BK46" s="187" t="s">
        <v>154</v>
      </c>
      <c r="BL46" s="368"/>
      <c r="BM46" s="368"/>
      <c r="BN46" s="368"/>
      <c r="BO46" s="368"/>
      <c r="BP46" s="368" t="s">
        <v>166</v>
      </c>
      <c r="BQ46" s="368"/>
      <c r="BR46" s="368"/>
      <c r="BS46" s="116"/>
      <c r="BT46" s="199"/>
      <c r="BU46" s="676" t="str">
        <f>IF(CT8=TRUE,"","〒")</f>
        <v>〒</v>
      </c>
      <c r="BV46" s="677"/>
      <c r="BW46" s="678" t="s">
        <v>422</v>
      </c>
      <c r="BX46" s="679"/>
      <c r="BY46" s="679"/>
      <c r="BZ46" s="679"/>
      <c r="CA46" s="679"/>
      <c r="CB46" s="663" t="s">
        <v>42</v>
      </c>
      <c r="CC46" s="664"/>
      <c r="CD46" s="664"/>
      <c r="CE46" s="664"/>
      <c r="CF46" s="665" t="s">
        <v>416</v>
      </c>
      <c r="CG46" s="665"/>
      <c r="CH46" s="665"/>
      <c r="CI46" s="665"/>
      <c r="CJ46" s="665"/>
      <c r="CK46" s="665"/>
      <c r="CL46" s="680"/>
      <c r="CM46" s="382"/>
      <c r="CN46" s="382"/>
    </row>
    <row r="47" spans="1:92" ht="20.100000000000001" customHeight="1" x14ac:dyDescent="0.15">
      <c r="A47" s="1"/>
      <c r="B47" s="39"/>
      <c r="C47" s="668"/>
      <c r="D47" s="669"/>
      <c r="E47" s="669"/>
      <c r="F47" s="669"/>
      <c r="G47" s="634"/>
      <c r="H47" s="635"/>
      <c r="I47" s="635"/>
      <c r="J47" s="635"/>
      <c r="K47" s="635"/>
      <c r="L47" s="635"/>
      <c r="M47" s="635"/>
      <c r="N47" s="635"/>
      <c r="O47" s="635"/>
      <c r="P47" s="635"/>
      <c r="Q47" s="635"/>
      <c r="R47" s="635"/>
      <c r="S47" s="635"/>
      <c r="T47" s="635"/>
      <c r="U47" s="635"/>
      <c r="V47" s="635"/>
      <c r="W47" s="681"/>
      <c r="X47" s="682"/>
      <c r="Y47" s="682"/>
      <c r="Z47" s="682"/>
      <c r="AA47" s="682"/>
      <c r="AB47" s="682"/>
      <c r="AC47" s="682"/>
      <c r="AD47" s="682"/>
      <c r="AE47" s="682"/>
      <c r="AF47" s="682"/>
      <c r="AG47" s="682"/>
      <c r="AH47" s="683"/>
      <c r="AI47" s="3"/>
      <c r="AJ47" s="3"/>
      <c r="AK47" s="83"/>
      <c r="AL47" s="83"/>
      <c r="AM47" s="83"/>
      <c r="AN47" s="83"/>
      <c r="AO47" s="83"/>
      <c r="AP47" s="34"/>
      <c r="AQ47" s="34"/>
      <c r="AR47" s="34"/>
      <c r="AS47" s="34"/>
      <c r="AT47" s="34"/>
      <c r="AU47" s="60"/>
      <c r="AV47" s="60"/>
      <c r="AW47" s="60"/>
      <c r="AX47" s="60"/>
      <c r="AY47" s="60"/>
      <c r="AZ47" s="60"/>
      <c r="BA47" s="60"/>
      <c r="BB47" s="60"/>
      <c r="BC47" s="60"/>
      <c r="BD47" s="60"/>
      <c r="BE47" s="382"/>
      <c r="BF47" s="599"/>
      <c r="BG47" s="668"/>
      <c r="BH47" s="669"/>
      <c r="BI47" s="669"/>
      <c r="BJ47" s="669"/>
      <c r="BK47" s="634" t="s">
        <v>421</v>
      </c>
      <c r="BL47" s="635"/>
      <c r="BM47" s="635"/>
      <c r="BN47" s="635"/>
      <c r="BO47" s="635"/>
      <c r="BP47" s="635"/>
      <c r="BQ47" s="635"/>
      <c r="BR47" s="635"/>
      <c r="BS47" s="635"/>
      <c r="BT47" s="635"/>
      <c r="BU47" s="635"/>
      <c r="BV47" s="635"/>
      <c r="BW47" s="635"/>
      <c r="BX47" s="635"/>
      <c r="BY47" s="635"/>
      <c r="BZ47" s="635"/>
      <c r="CA47" s="681"/>
      <c r="CB47" s="682"/>
      <c r="CC47" s="682"/>
      <c r="CD47" s="682"/>
      <c r="CE47" s="682"/>
      <c r="CF47" s="682"/>
      <c r="CG47" s="682"/>
      <c r="CH47" s="682"/>
      <c r="CI47" s="682"/>
      <c r="CJ47" s="682"/>
      <c r="CK47" s="682"/>
      <c r="CL47" s="683"/>
      <c r="CM47" s="382"/>
      <c r="CN47" s="382"/>
    </row>
    <row r="48" spans="1:92" ht="20.100000000000001" customHeight="1" x14ac:dyDescent="0.15">
      <c r="A48" s="1"/>
      <c r="B48" s="39"/>
      <c r="C48" s="668"/>
      <c r="D48" s="669"/>
      <c r="E48" s="669"/>
      <c r="F48" s="669"/>
      <c r="G48" s="180" t="s">
        <v>370</v>
      </c>
      <c r="H48" s="120"/>
      <c r="I48" s="121"/>
      <c r="J48" s="122"/>
      <c r="K48" s="692"/>
      <c r="L48" s="693"/>
      <c r="M48" s="694"/>
      <c r="N48" s="684" t="s">
        <v>334</v>
      </c>
      <c r="O48" s="685"/>
      <c r="P48" s="425" t="s">
        <v>371</v>
      </c>
      <c r="Q48" s="120"/>
      <c r="R48" s="121"/>
      <c r="S48" s="120"/>
      <c r="T48" s="119"/>
      <c r="U48" s="692"/>
      <c r="V48" s="693"/>
      <c r="W48" s="694"/>
      <c r="X48" s="119" t="s">
        <v>76</v>
      </c>
      <c r="Y48" s="426"/>
      <c r="Z48" s="426"/>
      <c r="AA48" s="426"/>
      <c r="AB48" s="426"/>
      <c r="AC48" s="426"/>
      <c r="AD48" s="426"/>
      <c r="AE48" s="426"/>
      <c r="AF48" s="390"/>
      <c r="AG48" s="390"/>
      <c r="AH48" s="427"/>
      <c r="AI48" s="3"/>
      <c r="AJ48" s="3"/>
      <c r="AK48" s="420"/>
      <c r="AL48" s="83"/>
      <c r="AM48" s="83"/>
      <c r="AN48" s="83"/>
      <c r="AO48" s="83"/>
      <c r="AP48" s="34"/>
      <c r="AQ48" s="34"/>
      <c r="AR48" s="34"/>
      <c r="AS48" s="34"/>
      <c r="AT48" s="34"/>
      <c r="AU48" s="60"/>
      <c r="AV48" s="60"/>
      <c r="AW48" s="60"/>
      <c r="AX48" s="60"/>
      <c r="AY48" s="60"/>
      <c r="AZ48" s="60"/>
      <c r="BA48" s="60"/>
      <c r="BB48" s="60"/>
      <c r="BC48" s="60"/>
      <c r="BD48" s="60"/>
      <c r="BE48" s="382"/>
      <c r="BF48" s="599"/>
      <c r="BG48" s="668"/>
      <c r="BH48" s="669"/>
      <c r="BI48" s="669"/>
      <c r="BJ48" s="669"/>
      <c r="BK48" s="180" t="s">
        <v>370</v>
      </c>
      <c r="BL48" s="120"/>
      <c r="BM48" s="121"/>
      <c r="BN48" s="122"/>
      <c r="BO48" s="692">
        <v>1000</v>
      </c>
      <c r="BP48" s="693"/>
      <c r="BQ48" s="694"/>
      <c r="BR48" s="684" t="s">
        <v>334</v>
      </c>
      <c r="BS48" s="685"/>
      <c r="BT48" s="425" t="s">
        <v>371</v>
      </c>
      <c r="BU48" s="120"/>
      <c r="BV48" s="121"/>
      <c r="BW48" s="120"/>
      <c r="BX48" s="119"/>
      <c r="BY48" s="692">
        <v>100</v>
      </c>
      <c r="BZ48" s="693"/>
      <c r="CA48" s="694"/>
      <c r="CB48" s="119" t="s">
        <v>76</v>
      </c>
      <c r="CC48" s="426"/>
      <c r="CD48" s="426"/>
      <c r="CE48" s="426"/>
      <c r="CF48" s="426"/>
      <c r="CG48" s="426"/>
      <c r="CH48" s="426"/>
      <c r="CI48" s="426"/>
      <c r="CJ48" s="390"/>
      <c r="CK48" s="390"/>
      <c r="CL48" s="427"/>
      <c r="CM48" s="382"/>
      <c r="CN48" s="382"/>
    </row>
    <row r="49" spans="1:92" ht="20.100000000000001" customHeight="1" x14ac:dyDescent="0.15">
      <c r="A49" s="1"/>
      <c r="B49" s="39"/>
      <c r="C49" s="668"/>
      <c r="D49" s="669"/>
      <c r="E49" s="669"/>
      <c r="F49" s="669"/>
      <c r="G49" s="180" t="s">
        <v>375</v>
      </c>
      <c r="H49" s="120"/>
      <c r="I49" s="120"/>
      <c r="J49" s="120"/>
      <c r="K49" s="120"/>
      <c r="L49" s="120"/>
      <c r="M49" s="120"/>
      <c r="N49" s="686"/>
      <c r="O49" s="687"/>
      <c r="P49" s="687"/>
      <c r="Q49" s="687"/>
      <c r="R49" s="687"/>
      <c r="S49" s="687"/>
      <c r="T49" s="688"/>
      <c r="U49" s="120" t="s">
        <v>356</v>
      </c>
      <c r="V49" s="181"/>
      <c r="W49" s="120"/>
      <c r="X49" s="120"/>
      <c r="Y49" s="369"/>
      <c r="Z49" s="765"/>
      <c r="AA49" s="766"/>
      <c r="AB49" s="766"/>
      <c r="AC49" s="766"/>
      <c r="AD49" s="766"/>
      <c r="AE49" s="766"/>
      <c r="AF49" s="766"/>
      <c r="AG49" s="766"/>
      <c r="AH49" s="767"/>
      <c r="AI49" s="3"/>
      <c r="AJ49" s="3"/>
      <c r="AK49" s="421"/>
      <c r="AL49" s="422"/>
      <c r="AM49" s="422"/>
      <c r="AN49" s="422"/>
      <c r="AO49" s="422"/>
      <c r="AP49" s="34"/>
      <c r="AQ49" s="34"/>
      <c r="AR49" s="34"/>
      <c r="AS49" s="34"/>
      <c r="AT49" s="34"/>
      <c r="AU49" s="60"/>
      <c r="AV49" s="60"/>
      <c r="AW49" s="60"/>
      <c r="AX49" s="60"/>
      <c r="AY49" s="60"/>
      <c r="AZ49" s="60"/>
      <c r="BA49" s="60"/>
      <c r="BB49" s="60"/>
      <c r="BC49" s="60"/>
      <c r="BD49" s="60"/>
      <c r="BE49" s="382"/>
      <c r="BF49" s="599"/>
      <c r="BG49" s="668"/>
      <c r="BH49" s="669"/>
      <c r="BI49" s="669"/>
      <c r="BJ49" s="669"/>
      <c r="BK49" s="180" t="s">
        <v>375</v>
      </c>
      <c r="BL49" s="120"/>
      <c r="BM49" s="120"/>
      <c r="BN49" s="120"/>
      <c r="BO49" s="120"/>
      <c r="BP49" s="120"/>
      <c r="BQ49" s="120"/>
      <c r="BR49" s="686" t="s">
        <v>419</v>
      </c>
      <c r="BS49" s="687"/>
      <c r="BT49" s="687"/>
      <c r="BU49" s="687"/>
      <c r="BV49" s="687"/>
      <c r="BW49" s="687"/>
      <c r="BX49" s="688"/>
      <c r="BY49" s="120" t="s">
        <v>356</v>
      </c>
      <c r="BZ49" s="181"/>
      <c r="CA49" s="120"/>
      <c r="CB49" s="120"/>
      <c r="CC49" s="369"/>
      <c r="CD49" s="430"/>
      <c r="CE49" s="431"/>
      <c r="CF49" s="431"/>
      <c r="CG49" s="431"/>
      <c r="CH49" s="431"/>
      <c r="CI49" s="431"/>
      <c r="CJ49" s="431"/>
      <c r="CK49" s="431"/>
      <c r="CL49" s="463"/>
      <c r="CM49" s="382"/>
      <c r="CN49" s="382"/>
    </row>
    <row r="50" spans="1:92" ht="20.100000000000001" customHeight="1" x14ac:dyDescent="0.15">
      <c r="A50" s="1"/>
      <c r="B50" s="39"/>
      <c r="C50" s="668"/>
      <c r="D50" s="669"/>
      <c r="E50" s="669"/>
      <c r="F50" s="669"/>
      <c r="G50" s="459" t="s">
        <v>376</v>
      </c>
      <c r="H50" s="383"/>
      <c r="I50" s="383"/>
      <c r="J50" s="383"/>
      <c r="K50" s="383"/>
      <c r="L50" s="368"/>
      <c r="M50" s="368"/>
      <c r="N50" s="384"/>
      <c r="O50" s="391"/>
      <c r="P50" s="188" t="s">
        <v>350</v>
      </c>
      <c r="Q50" s="188"/>
      <c r="R50" s="120"/>
      <c r="S50" s="460"/>
      <c r="T50" s="391"/>
      <c r="U50" s="188" t="s">
        <v>351</v>
      </c>
      <c r="V50" s="393"/>
      <c r="W50" s="120"/>
      <c r="X50" s="392"/>
      <c r="Y50" s="392"/>
      <c r="Z50" s="188" t="s">
        <v>352</v>
      </c>
      <c r="AA50" s="392"/>
      <c r="AB50" s="385"/>
      <c r="AC50" s="386"/>
      <c r="AD50" s="614" t="s">
        <v>353</v>
      </c>
      <c r="AE50" s="387"/>
      <c r="AF50" s="388"/>
      <c r="AG50" s="387" t="s">
        <v>354</v>
      </c>
      <c r="AH50" s="389"/>
      <c r="AI50" s="3"/>
      <c r="AJ50" s="3"/>
      <c r="AK50" s="421"/>
      <c r="AL50" s="422"/>
      <c r="AM50" s="422"/>
      <c r="AN50" s="422"/>
      <c r="AO50" s="422"/>
      <c r="AP50" s="34"/>
      <c r="AQ50" s="34"/>
      <c r="AR50" s="34"/>
      <c r="AS50" s="34"/>
      <c r="AT50" s="34"/>
      <c r="AU50" s="60"/>
      <c r="AV50" s="60"/>
      <c r="AW50" s="60"/>
      <c r="AX50" s="60"/>
      <c r="AY50" s="60"/>
      <c r="AZ50" s="60"/>
      <c r="BA50" s="60"/>
      <c r="BB50" s="60"/>
      <c r="BC50" s="60"/>
      <c r="BD50" s="60"/>
      <c r="BE50" s="382"/>
      <c r="BF50" s="599"/>
      <c r="BG50" s="668"/>
      <c r="BH50" s="669"/>
      <c r="BI50" s="669"/>
      <c r="BJ50" s="669"/>
      <c r="BK50" s="459" t="s">
        <v>376</v>
      </c>
      <c r="BL50" s="383"/>
      <c r="BM50" s="383"/>
      <c r="BN50" s="383"/>
      <c r="BO50" s="383"/>
      <c r="BP50" s="368"/>
      <c r="BQ50" s="368"/>
      <c r="BR50" s="384"/>
      <c r="BS50" s="391"/>
      <c r="BT50" s="188" t="s">
        <v>350</v>
      </c>
      <c r="BU50" s="188"/>
      <c r="BV50" s="120"/>
      <c r="BW50" s="460"/>
      <c r="BX50" s="391"/>
      <c r="BY50" s="188" t="s">
        <v>351</v>
      </c>
      <c r="BZ50" s="393"/>
      <c r="CA50" s="120"/>
      <c r="CB50" s="392"/>
      <c r="CC50" s="392"/>
      <c r="CD50" s="188" t="s">
        <v>352</v>
      </c>
      <c r="CE50" s="392"/>
      <c r="CF50" s="385"/>
      <c r="CG50" s="386">
        <v>4</v>
      </c>
      <c r="CH50" s="614" t="s">
        <v>353</v>
      </c>
      <c r="CI50" s="387"/>
      <c r="CJ50" s="388">
        <v>6</v>
      </c>
      <c r="CK50" s="387" t="s">
        <v>354</v>
      </c>
      <c r="CL50" s="389"/>
      <c r="CM50" s="382"/>
      <c r="CN50" s="382"/>
    </row>
    <row r="51" spans="1:92" s="103" customFormat="1" ht="20.100000000000001" customHeight="1" x14ac:dyDescent="0.15">
      <c r="A51" s="1"/>
      <c r="B51" s="3"/>
      <c r="C51" s="668"/>
      <c r="D51" s="669"/>
      <c r="E51" s="669"/>
      <c r="F51" s="669"/>
      <c r="G51" s="676" t="s">
        <v>363</v>
      </c>
      <c r="H51" s="689"/>
      <c r="I51" s="689"/>
      <c r="J51" s="689"/>
      <c r="K51" s="689"/>
      <c r="L51" s="689"/>
      <c r="M51" s="689"/>
      <c r="N51" s="458" t="s">
        <v>392</v>
      </c>
      <c r="O51" s="186"/>
      <c r="P51" s="186"/>
      <c r="Q51" s="369"/>
      <c r="R51" s="756"/>
      <c r="S51" s="757"/>
      <c r="T51" s="757"/>
      <c r="U51" s="757"/>
      <c r="V51" s="757"/>
      <c r="W51" s="757"/>
      <c r="X51" s="757"/>
      <c r="Y51" s="757"/>
      <c r="Z51" s="757"/>
      <c r="AA51" s="757"/>
      <c r="AB51" s="757"/>
      <c r="AC51" s="757"/>
      <c r="AD51" s="757"/>
      <c r="AE51" s="757"/>
      <c r="AF51" s="757"/>
      <c r="AG51" s="757"/>
      <c r="AH51" s="758"/>
      <c r="AI51" s="3"/>
      <c r="AJ51" s="3"/>
      <c r="AK51" s="421"/>
      <c r="AL51" s="422"/>
      <c r="AM51" s="422"/>
      <c r="AN51" s="422"/>
      <c r="AO51" s="422"/>
      <c r="AP51" s="34"/>
      <c r="AQ51" s="34"/>
      <c r="AR51" s="423"/>
      <c r="AS51" s="423"/>
      <c r="AT51" s="423"/>
      <c r="AU51" s="424"/>
      <c r="AV51" s="424"/>
      <c r="AW51" s="424"/>
      <c r="AX51" s="424"/>
      <c r="AY51" s="424"/>
      <c r="AZ51" s="424"/>
      <c r="BA51" s="424"/>
      <c r="BB51" s="424"/>
      <c r="BC51" s="424"/>
      <c r="BD51" s="424"/>
      <c r="BE51" s="382"/>
      <c r="BF51" s="382"/>
      <c r="BG51" s="668"/>
      <c r="BH51" s="669"/>
      <c r="BI51" s="669"/>
      <c r="BJ51" s="669"/>
      <c r="BK51" s="676" t="s">
        <v>363</v>
      </c>
      <c r="BL51" s="689"/>
      <c r="BM51" s="689"/>
      <c r="BN51" s="689"/>
      <c r="BO51" s="689"/>
      <c r="BP51" s="689"/>
      <c r="BQ51" s="689"/>
      <c r="BR51" s="458" t="s">
        <v>392</v>
      </c>
      <c r="BS51" s="186"/>
      <c r="BT51" s="186"/>
      <c r="BU51" s="369"/>
      <c r="BV51" s="695" t="s">
        <v>423</v>
      </c>
      <c r="BW51" s="696"/>
      <c r="BX51" s="696"/>
      <c r="BY51" s="696"/>
      <c r="BZ51" s="696"/>
      <c r="CA51" s="696"/>
      <c r="CB51" s="696"/>
      <c r="CC51" s="696"/>
      <c r="CD51" s="696"/>
      <c r="CE51" s="696"/>
      <c r="CF51" s="696"/>
      <c r="CG51" s="696"/>
      <c r="CH51" s="696"/>
      <c r="CI51" s="696"/>
      <c r="CJ51" s="696"/>
      <c r="CK51" s="696"/>
      <c r="CL51" s="697"/>
      <c r="CM51" s="382"/>
      <c r="CN51" s="382"/>
    </row>
    <row r="52" spans="1:92" s="103" customFormat="1" ht="20.100000000000001" customHeight="1" x14ac:dyDescent="0.15">
      <c r="A52" s="1"/>
      <c r="B52" s="3"/>
      <c r="C52" s="670"/>
      <c r="D52" s="671"/>
      <c r="E52" s="671"/>
      <c r="F52" s="671"/>
      <c r="G52" s="690"/>
      <c r="H52" s="691"/>
      <c r="I52" s="691"/>
      <c r="J52" s="691"/>
      <c r="K52" s="691"/>
      <c r="L52" s="691"/>
      <c r="M52" s="691"/>
      <c r="N52" s="398" t="s">
        <v>393</v>
      </c>
      <c r="O52" s="78"/>
      <c r="P52" s="78"/>
      <c r="Q52" s="399"/>
      <c r="R52" s="50"/>
      <c r="S52" s="462" t="s">
        <v>390</v>
      </c>
      <c r="T52" s="400"/>
      <c r="U52" s="400"/>
      <c r="V52" s="400" t="s">
        <v>391</v>
      </c>
      <c r="W52" s="400"/>
      <c r="X52" s="400"/>
      <c r="Y52" s="462" t="s">
        <v>394</v>
      </c>
      <c r="Z52" s="400"/>
      <c r="AA52" s="400"/>
      <c r="AB52" s="759"/>
      <c r="AC52" s="759"/>
      <c r="AD52" s="759"/>
      <c r="AE52" s="759"/>
      <c r="AF52" s="759"/>
      <c r="AG52" s="759"/>
      <c r="AH52" s="401" t="s">
        <v>395</v>
      </c>
      <c r="AI52" s="3"/>
      <c r="AJ52" s="3"/>
      <c r="AK52" s="421"/>
      <c r="AL52" s="422"/>
      <c r="AM52" s="422"/>
      <c r="AN52" s="422"/>
      <c r="AO52" s="422"/>
      <c r="AP52" s="34"/>
      <c r="AQ52" s="34"/>
      <c r="AR52" s="423"/>
      <c r="AS52" s="423"/>
      <c r="AT52" s="423"/>
      <c r="AU52" s="424"/>
      <c r="AV52" s="424"/>
      <c r="AW52" s="424"/>
      <c r="AX52" s="424"/>
      <c r="AY52" s="424"/>
      <c r="AZ52" s="424"/>
      <c r="BA52" s="424"/>
      <c r="BB52" s="424"/>
      <c r="BC52" s="424"/>
      <c r="BD52" s="424"/>
      <c r="BE52" s="382"/>
      <c r="BF52" s="382"/>
      <c r="BG52" s="670"/>
      <c r="BH52" s="671"/>
      <c r="BI52" s="671"/>
      <c r="BJ52" s="671"/>
      <c r="BK52" s="690"/>
      <c r="BL52" s="691"/>
      <c r="BM52" s="691"/>
      <c r="BN52" s="691"/>
      <c r="BO52" s="691"/>
      <c r="BP52" s="691"/>
      <c r="BQ52" s="691"/>
      <c r="BR52" s="398" t="s">
        <v>393</v>
      </c>
      <c r="BS52" s="78"/>
      <c r="BT52" s="78"/>
      <c r="BU52" s="399"/>
      <c r="BV52" s="50"/>
      <c r="BW52" s="462" t="s">
        <v>390</v>
      </c>
      <c r="BX52" s="400"/>
      <c r="BY52" s="400"/>
      <c r="BZ52" s="400" t="s">
        <v>391</v>
      </c>
      <c r="CA52" s="400"/>
      <c r="CB52" s="400"/>
      <c r="CC52" s="462" t="s">
        <v>394</v>
      </c>
      <c r="CD52" s="400"/>
      <c r="CE52" s="400"/>
      <c r="CF52" s="461"/>
      <c r="CG52" s="461"/>
      <c r="CH52" s="461"/>
      <c r="CI52" s="461"/>
      <c r="CJ52" s="461"/>
      <c r="CK52" s="461"/>
      <c r="CL52" s="401" t="s">
        <v>395</v>
      </c>
      <c r="CM52" s="382"/>
      <c r="CN52" s="382"/>
    </row>
    <row r="53" spans="1:92" s="158" customFormat="1" ht="7.35" customHeight="1" x14ac:dyDescent="0.15">
      <c r="A53" s="150"/>
      <c r="B53" s="146"/>
      <c r="C53" s="147"/>
      <c r="D53" s="151"/>
      <c r="E53" s="151"/>
      <c r="F53" s="152"/>
      <c r="G53" s="152"/>
      <c r="H53" s="152"/>
      <c r="I53" s="77"/>
      <c r="J53" s="77"/>
      <c r="K53" s="77"/>
      <c r="L53" s="77"/>
      <c r="M53" s="77"/>
      <c r="N53" s="77"/>
      <c r="O53" s="77"/>
      <c r="P53" s="77"/>
      <c r="Q53" s="77"/>
      <c r="R53" s="77"/>
      <c r="S53" s="77"/>
      <c r="T53" s="77"/>
      <c r="U53" s="77"/>
      <c r="V53" s="77"/>
      <c r="W53" s="77"/>
      <c r="X53" s="77"/>
      <c r="Y53" s="77"/>
      <c r="Z53" s="77"/>
      <c r="AA53" s="77"/>
      <c r="AB53" s="77"/>
      <c r="AC53" s="77"/>
      <c r="AD53" s="153"/>
      <c r="AE53" s="153"/>
      <c r="AF53" s="153"/>
      <c r="AG53" s="153"/>
      <c r="AH53" s="153"/>
      <c r="AI53" s="146"/>
      <c r="AJ53" s="146"/>
      <c r="AK53" s="154"/>
      <c r="AL53" s="154"/>
      <c r="AM53" s="154"/>
      <c r="AN53" s="154"/>
      <c r="AO53" s="154"/>
      <c r="AP53" s="155"/>
      <c r="AQ53" s="155"/>
      <c r="AR53" s="156"/>
      <c r="AS53" s="156"/>
      <c r="AT53" s="156"/>
      <c r="AU53" s="157"/>
      <c r="AV53" s="157"/>
      <c r="AW53" s="157"/>
      <c r="AX53" s="157"/>
      <c r="AY53" s="157"/>
      <c r="AZ53" s="157"/>
      <c r="BA53" s="157"/>
      <c r="BB53" s="157"/>
      <c r="BC53" s="157"/>
      <c r="BD53" s="157"/>
      <c r="BE53" s="527"/>
      <c r="BF53" s="527"/>
      <c r="BG53" s="592"/>
      <c r="BH53" s="601"/>
      <c r="BI53" s="601"/>
      <c r="BJ53" s="602"/>
      <c r="BK53" s="602"/>
      <c r="BL53" s="602"/>
      <c r="BM53" s="589"/>
      <c r="BN53" s="589"/>
      <c r="BO53" s="589"/>
      <c r="BP53" s="589"/>
      <c r="BQ53" s="589"/>
      <c r="BR53" s="589"/>
      <c r="BS53" s="589"/>
      <c r="BT53" s="589"/>
      <c r="BU53" s="589"/>
      <c r="BV53" s="589"/>
      <c r="BW53" s="589"/>
      <c r="BX53" s="589"/>
      <c r="BY53" s="589"/>
      <c r="BZ53" s="589"/>
      <c r="CA53" s="589"/>
      <c r="CB53" s="589"/>
      <c r="CC53" s="589"/>
      <c r="CD53" s="589"/>
      <c r="CE53" s="589"/>
      <c r="CF53" s="589"/>
      <c r="CG53" s="589"/>
      <c r="CH53" s="603"/>
      <c r="CI53" s="603"/>
      <c r="CJ53" s="603"/>
      <c r="CK53" s="603"/>
      <c r="CL53" s="603"/>
      <c r="CM53" s="527"/>
      <c r="CN53" s="527"/>
    </row>
    <row r="54" spans="1:92" ht="20.100000000000001" customHeight="1" x14ac:dyDescent="0.15">
      <c r="A54" s="1"/>
      <c r="B54" s="43" t="s">
        <v>112</v>
      </c>
      <c r="C54" s="190"/>
      <c r="D54" s="190"/>
      <c r="E54" s="190"/>
      <c r="F54" s="190"/>
      <c r="G54" s="190"/>
      <c r="H54" s="190"/>
      <c r="I54" s="191"/>
      <c r="J54" s="191"/>
      <c r="K54" s="192"/>
      <c r="L54" s="192"/>
      <c r="M54" s="193"/>
      <c r="N54" s="193"/>
      <c r="O54" s="193"/>
      <c r="P54" s="193"/>
      <c r="Q54" s="193"/>
      <c r="R54" s="193"/>
      <c r="S54" s="193"/>
      <c r="T54" s="111" t="s">
        <v>94</v>
      </c>
      <c r="U54" s="112"/>
      <c r="V54" s="194"/>
      <c r="W54" s="194"/>
      <c r="X54" s="194"/>
      <c r="Y54" s="195"/>
      <c r="Z54" s="650"/>
      <c r="AA54" s="651"/>
      <c r="AB54" s="651"/>
      <c r="AC54" s="651"/>
      <c r="AD54" s="651"/>
      <c r="AE54" s="651"/>
      <c r="AF54" s="651"/>
      <c r="AG54" s="651"/>
      <c r="AH54" s="651"/>
      <c r="AI54" s="196"/>
      <c r="AJ54" s="3"/>
      <c r="AK54" s="83"/>
      <c r="AL54" s="83"/>
      <c r="AM54" s="83"/>
      <c r="AN54" s="83"/>
      <c r="AO54" s="83"/>
      <c r="AP54" s="34"/>
      <c r="AQ54" s="34"/>
      <c r="AR54" s="34"/>
      <c r="AS54" s="34"/>
      <c r="AT54" s="34"/>
      <c r="AU54" s="60"/>
      <c r="AV54" s="60"/>
      <c r="AW54" s="60"/>
      <c r="AX54" s="60"/>
      <c r="AY54" s="60"/>
      <c r="AZ54" s="60"/>
      <c r="BA54" s="60"/>
      <c r="BB54" s="60"/>
      <c r="BC54" s="60"/>
      <c r="BD54" s="60"/>
      <c r="BE54" s="382"/>
      <c r="BF54" s="582" t="s">
        <v>112</v>
      </c>
      <c r="BG54" s="604"/>
      <c r="BH54" s="604"/>
      <c r="BI54" s="604"/>
      <c r="BJ54" s="604"/>
      <c r="BK54" s="604"/>
      <c r="BL54" s="604"/>
      <c r="BM54" s="605"/>
      <c r="BN54" s="605"/>
      <c r="BO54" s="606"/>
      <c r="BP54" s="606"/>
      <c r="BQ54" s="607"/>
      <c r="BR54" s="607"/>
      <c r="BS54" s="607"/>
      <c r="BT54" s="607"/>
      <c r="BU54" s="607"/>
      <c r="BV54" s="607"/>
      <c r="BW54" s="607"/>
      <c r="BX54" s="111" t="s">
        <v>94</v>
      </c>
      <c r="BY54" s="112"/>
      <c r="BZ54" s="194"/>
      <c r="CA54" s="194"/>
      <c r="CB54" s="194"/>
      <c r="CC54" s="195"/>
      <c r="CD54" s="650"/>
      <c r="CE54" s="651"/>
      <c r="CF54" s="651"/>
      <c r="CG54" s="651"/>
      <c r="CH54" s="651"/>
      <c r="CI54" s="651"/>
      <c r="CJ54" s="651"/>
      <c r="CK54" s="651"/>
      <c r="CL54" s="651"/>
      <c r="CM54" s="600"/>
      <c r="CN54" s="382"/>
    </row>
    <row r="55" spans="1:92" ht="20.100000000000001" customHeight="1" x14ac:dyDescent="0.15">
      <c r="A55" s="1"/>
      <c r="B55" s="39"/>
      <c r="C55" s="652" t="s">
        <v>155</v>
      </c>
      <c r="D55" s="653"/>
      <c r="E55" s="653"/>
      <c r="F55" s="653"/>
      <c r="G55" s="185" t="s">
        <v>88</v>
      </c>
      <c r="H55" s="201"/>
      <c r="I55" s="185"/>
      <c r="J55" s="186"/>
      <c r="K55" s="186" t="s">
        <v>166</v>
      </c>
      <c r="L55" s="186"/>
      <c r="M55" s="186"/>
      <c r="N55" s="186"/>
      <c r="O55" s="186"/>
      <c r="P55" s="197"/>
      <c r="Q55" s="656"/>
      <c r="R55" s="657"/>
      <c r="S55" s="657"/>
      <c r="T55" s="657"/>
      <c r="U55" s="635"/>
      <c r="V55" s="635"/>
      <c r="W55" s="635"/>
      <c r="X55" s="635"/>
      <c r="Y55" s="635"/>
      <c r="Z55" s="635"/>
      <c r="AA55" s="635"/>
      <c r="AB55" s="635"/>
      <c r="AC55" s="635"/>
      <c r="AD55" s="635"/>
      <c r="AE55" s="635"/>
      <c r="AF55" s="635"/>
      <c r="AG55" s="635"/>
      <c r="AH55" s="635"/>
      <c r="AI55" s="196"/>
      <c r="AJ55" s="3"/>
      <c r="AK55" s="83"/>
      <c r="AL55" s="83"/>
      <c r="AM55" s="83"/>
      <c r="AN55" s="83"/>
      <c r="AO55" s="83"/>
      <c r="AP55" s="34"/>
      <c r="AQ55" s="34"/>
      <c r="AR55" s="34"/>
      <c r="AS55" s="34"/>
      <c r="AT55" s="34"/>
      <c r="AU55" s="60"/>
      <c r="AV55" s="60"/>
      <c r="AW55" s="60"/>
      <c r="AX55" s="60"/>
      <c r="AY55" s="60"/>
      <c r="AZ55" s="60"/>
      <c r="BA55" s="60"/>
      <c r="BB55" s="60"/>
      <c r="BC55" s="60"/>
      <c r="BD55" s="60"/>
      <c r="BE55" s="382"/>
      <c r="BF55" s="599"/>
      <c r="BG55" s="652" t="s">
        <v>155</v>
      </c>
      <c r="BH55" s="653"/>
      <c r="BI55" s="653"/>
      <c r="BJ55" s="653"/>
      <c r="BK55" s="185" t="s">
        <v>88</v>
      </c>
      <c r="BL55" s="201"/>
      <c r="BM55" s="185"/>
      <c r="BN55" s="186"/>
      <c r="BO55" s="186" t="s">
        <v>166</v>
      </c>
      <c r="BP55" s="186"/>
      <c r="BQ55" s="186"/>
      <c r="BR55" s="186"/>
      <c r="BS55" s="186"/>
      <c r="BT55" s="197"/>
      <c r="BU55" s="656"/>
      <c r="BV55" s="657"/>
      <c r="BW55" s="657"/>
      <c r="BX55" s="657"/>
      <c r="BY55" s="635"/>
      <c r="BZ55" s="635"/>
      <c r="CA55" s="635"/>
      <c r="CB55" s="635"/>
      <c r="CC55" s="635"/>
      <c r="CD55" s="635"/>
      <c r="CE55" s="635"/>
      <c r="CF55" s="635"/>
      <c r="CG55" s="635"/>
      <c r="CH55" s="635"/>
      <c r="CI55" s="635"/>
      <c r="CJ55" s="635"/>
      <c r="CK55" s="635"/>
      <c r="CL55" s="635"/>
      <c r="CM55" s="600"/>
      <c r="CN55" s="382"/>
    </row>
    <row r="56" spans="1:92" ht="20.100000000000001" customHeight="1" x14ac:dyDescent="0.15">
      <c r="A56" s="1"/>
      <c r="B56" s="39"/>
      <c r="C56" s="654"/>
      <c r="D56" s="655"/>
      <c r="E56" s="655"/>
      <c r="F56" s="655"/>
      <c r="G56" s="180" t="s">
        <v>89</v>
      </c>
      <c r="H56" s="200"/>
      <c r="I56" s="180"/>
      <c r="J56" s="120"/>
      <c r="K56" s="120" t="s">
        <v>166</v>
      </c>
      <c r="L56" s="120"/>
      <c r="M56" s="120"/>
      <c r="N56" s="120"/>
      <c r="O56" s="120"/>
      <c r="P56" s="120"/>
      <c r="Q56" s="658" t="str">
        <f>IF(AP16=TRUE,"","〒")</f>
        <v>〒</v>
      </c>
      <c r="R56" s="659"/>
      <c r="S56" s="660"/>
      <c r="T56" s="661"/>
      <c r="U56" s="661"/>
      <c r="V56" s="661"/>
      <c r="W56" s="662"/>
      <c r="X56" s="741"/>
      <c r="Y56" s="742"/>
      <c r="Z56" s="742"/>
      <c r="AA56" s="742"/>
      <c r="AB56" s="665" t="str">
        <f>IF($AP16=TRUE,"",IF($X56="","都・道・府・県",IF($X56="北海道","",IF($X56="東京","都",IF(OR($X56="京都",$X56="大阪"),"府","県")))))</f>
        <v>都・道・府・県</v>
      </c>
      <c r="AC56" s="665"/>
      <c r="AD56" s="665"/>
      <c r="AE56" s="665"/>
      <c r="AF56" s="665"/>
      <c r="AG56" s="665"/>
      <c r="AH56" s="665"/>
      <c r="AI56" s="196"/>
      <c r="AJ56" s="3"/>
      <c r="AK56" s="83"/>
      <c r="AL56" s="83"/>
      <c r="AM56" s="83"/>
      <c r="AN56" s="83"/>
      <c r="AO56" s="83"/>
      <c r="AP56" s="34"/>
      <c r="AQ56" s="34"/>
      <c r="AR56" s="34"/>
      <c r="AS56" s="34"/>
      <c r="AT56" s="34"/>
      <c r="AU56" s="60"/>
      <c r="AV56" s="60"/>
      <c r="AW56" s="60"/>
      <c r="AX56" s="60"/>
      <c r="AY56" s="60"/>
      <c r="AZ56" s="60"/>
      <c r="BA56" s="60"/>
      <c r="BB56" s="60"/>
      <c r="BC56" s="60"/>
      <c r="BD56" s="60"/>
      <c r="BE56" s="382"/>
      <c r="BF56" s="599"/>
      <c r="BG56" s="654"/>
      <c r="BH56" s="655"/>
      <c r="BI56" s="655"/>
      <c r="BJ56" s="655"/>
      <c r="BK56" s="180" t="s">
        <v>89</v>
      </c>
      <c r="BL56" s="200"/>
      <c r="BM56" s="180"/>
      <c r="BN56" s="120"/>
      <c r="BO56" s="120" t="s">
        <v>166</v>
      </c>
      <c r="BP56" s="120"/>
      <c r="BQ56" s="120"/>
      <c r="BR56" s="120"/>
      <c r="BS56" s="120"/>
      <c r="BT56" s="120"/>
      <c r="BU56" s="658" t="str">
        <f>IF(CT16=TRUE,"","〒")</f>
        <v>〒</v>
      </c>
      <c r="BV56" s="659"/>
      <c r="BW56" s="660"/>
      <c r="BX56" s="661"/>
      <c r="BY56" s="661"/>
      <c r="BZ56" s="661"/>
      <c r="CA56" s="662"/>
      <c r="CB56" s="663"/>
      <c r="CC56" s="664"/>
      <c r="CD56" s="664"/>
      <c r="CE56" s="664"/>
      <c r="CF56" s="665" t="str">
        <f>IF($AP16=TRUE,"",IF($X56="","都・道・府・県",IF($X56="北海道","",IF($X56="東京","都",IF(OR($X56="京都",$X56="大阪"),"府","県")))))</f>
        <v>都・道・府・県</v>
      </c>
      <c r="CG56" s="665"/>
      <c r="CH56" s="665"/>
      <c r="CI56" s="665"/>
      <c r="CJ56" s="665"/>
      <c r="CK56" s="665"/>
      <c r="CL56" s="665"/>
      <c r="CM56" s="600"/>
      <c r="CN56" s="382"/>
    </row>
    <row r="57" spans="1:92" ht="20.100000000000001" customHeight="1" x14ac:dyDescent="0.15">
      <c r="A57" s="1"/>
      <c r="B57" s="39"/>
      <c r="C57" s="630" t="s">
        <v>121</v>
      </c>
      <c r="D57" s="631"/>
      <c r="E57" s="631"/>
      <c r="F57" s="631"/>
      <c r="G57" s="634"/>
      <c r="H57" s="635"/>
      <c r="I57" s="635"/>
      <c r="J57" s="635"/>
      <c r="K57" s="635"/>
      <c r="L57" s="635"/>
      <c r="M57" s="635"/>
      <c r="N57" s="635"/>
      <c r="O57" s="635"/>
      <c r="P57" s="635"/>
      <c r="Q57" s="635"/>
      <c r="R57" s="635"/>
      <c r="S57" s="635"/>
      <c r="T57" s="635"/>
      <c r="U57" s="635"/>
      <c r="V57" s="635"/>
      <c r="W57" s="635"/>
      <c r="X57" s="635"/>
      <c r="Y57" s="635"/>
      <c r="Z57" s="635"/>
      <c r="AA57" s="635"/>
      <c r="AB57" s="635"/>
      <c r="AC57" s="635"/>
      <c r="AD57" s="635"/>
      <c r="AE57" s="635"/>
      <c r="AF57" s="635"/>
      <c r="AG57" s="635"/>
      <c r="AH57" s="635"/>
      <c r="AI57" s="196"/>
      <c r="AJ57" s="3"/>
      <c r="AK57" s="83"/>
      <c r="AL57" s="83"/>
      <c r="AM57" s="83"/>
      <c r="AN57" s="83"/>
      <c r="AO57" s="83"/>
      <c r="AP57" s="34"/>
      <c r="AQ57" s="34"/>
      <c r="AR57" s="34"/>
      <c r="AS57" s="34"/>
      <c r="AT57" s="34"/>
      <c r="AU57" s="60"/>
      <c r="AV57" s="60"/>
      <c r="AW57" s="60"/>
      <c r="AX57" s="60"/>
      <c r="AY57" s="60"/>
      <c r="AZ57" s="60"/>
      <c r="BA57" s="60"/>
      <c r="BB57" s="60"/>
      <c r="BC57" s="60"/>
      <c r="BD57" s="60"/>
      <c r="BE57" s="382"/>
      <c r="BF57" s="599"/>
      <c r="BG57" s="630" t="s">
        <v>121</v>
      </c>
      <c r="BH57" s="631"/>
      <c r="BI57" s="631"/>
      <c r="BJ57" s="631"/>
      <c r="BK57" s="634"/>
      <c r="BL57" s="635"/>
      <c r="BM57" s="635"/>
      <c r="BN57" s="635"/>
      <c r="BO57" s="635"/>
      <c r="BP57" s="635"/>
      <c r="BQ57" s="635"/>
      <c r="BR57" s="635"/>
      <c r="BS57" s="635"/>
      <c r="BT57" s="635"/>
      <c r="BU57" s="635"/>
      <c r="BV57" s="635"/>
      <c r="BW57" s="635"/>
      <c r="BX57" s="635"/>
      <c r="BY57" s="635"/>
      <c r="BZ57" s="635"/>
      <c r="CA57" s="635"/>
      <c r="CB57" s="635"/>
      <c r="CC57" s="635"/>
      <c r="CD57" s="635"/>
      <c r="CE57" s="635"/>
      <c r="CF57" s="635"/>
      <c r="CG57" s="635"/>
      <c r="CH57" s="635"/>
      <c r="CI57" s="635"/>
      <c r="CJ57" s="635"/>
      <c r="CK57" s="635"/>
      <c r="CL57" s="635"/>
      <c r="CM57" s="600"/>
      <c r="CN57" s="382"/>
    </row>
    <row r="58" spans="1:92" ht="20.100000000000001" customHeight="1" x14ac:dyDescent="0.15">
      <c r="A58" s="1"/>
      <c r="B58" s="39"/>
      <c r="C58" s="630"/>
      <c r="D58" s="631"/>
      <c r="E58" s="631"/>
      <c r="F58" s="631"/>
      <c r="G58" s="180" t="s">
        <v>87</v>
      </c>
      <c r="H58" s="120"/>
      <c r="I58" s="121"/>
      <c r="J58" s="122"/>
      <c r="K58" s="636"/>
      <c r="L58" s="636"/>
      <c r="M58" s="636"/>
      <c r="N58" s="636"/>
      <c r="O58" s="636"/>
      <c r="P58" s="636"/>
      <c r="Q58" s="636"/>
      <c r="R58" s="636"/>
      <c r="S58" s="637" t="s">
        <v>156</v>
      </c>
      <c r="T58" s="638"/>
      <c r="U58" s="639"/>
      <c r="V58" s="640"/>
      <c r="W58" s="640"/>
      <c r="X58" s="640"/>
      <c r="Y58" s="640"/>
      <c r="Z58" s="640"/>
      <c r="AA58" s="640"/>
      <c r="AB58" s="640"/>
      <c r="AC58" s="640"/>
      <c r="AD58" s="640"/>
      <c r="AE58" s="640"/>
      <c r="AF58" s="640"/>
      <c r="AG58" s="640"/>
      <c r="AH58" s="640"/>
      <c r="AI58" s="196"/>
      <c r="AJ58" s="3"/>
      <c r="AK58" s="83"/>
      <c r="AL58" s="83"/>
      <c r="AM58" s="83"/>
      <c r="AN58" s="83"/>
      <c r="AO58" s="83"/>
      <c r="AP58" s="34"/>
      <c r="AQ58" s="34"/>
      <c r="AR58" s="34"/>
      <c r="AS58" s="34"/>
      <c r="AT58" s="34"/>
      <c r="AU58" s="60"/>
      <c r="AV58" s="60"/>
      <c r="AW58" s="60"/>
      <c r="AX58" s="60"/>
      <c r="AY58" s="60"/>
      <c r="AZ58" s="60"/>
      <c r="BA58" s="60"/>
      <c r="BB58" s="60"/>
      <c r="BC58" s="60"/>
      <c r="BD58" s="60"/>
      <c r="BE58" s="382"/>
      <c r="BF58" s="599"/>
      <c r="BG58" s="630"/>
      <c r="BH58" s="631"/>
      <c r="BI58" s="631"/>
      <c r="BJ58" s="631"/>
      <c r="BK58" s="180" t="s">
        <v>87</v>
      </c>
      <c r="BL58" s="120"/>
      <c r="BM58" s="121"/>
      <c r="BN58" s="122"/>
      <c r="BO58" s="636"/>
      <c r="BP58" s="636"/>
      <c r="BQ58" s="636"/>
      <c r="BR58" s="636"/>
      <c r="BS58" s="636"/>
      <c r="BT58" s="636"/>
      <c r="BU58" s="636"/>
      <c r="BV58" s="636"/>
      <c r="BW58" s="637" t="s">
        <v>156</v>
      </c>
      <c r="BX58" s="638"/>
      <c r="BY58" s="639"/>
      <c r="BZ58" s="640"/>
      <c r="CA58" s="640"/>
      <c r="CB58" s="640"/>
      <c r="CC58" s="640"/>
      <c r="CD58" s="640"/>
      <c r="CE58" s="640"/>
      <c r="CF58" s="640"/>
      <c r="CG58" s="640"/>
      <c r="CH58" s="640"/>
      <c r="CI58" s="640"/>
      <c r="CJ58" s="640"/>
      <c r="CK58" s="640"/>
      <c r="CL58" s="640"/>
      <c r="CM58" s="600"/>
      <c r="CN58" s="382"/>
    </row>
    <row r="59" spans="1:92" ht="20.100000000000001" customHeight="1" x14ac:dyDescent="0.15">
      <c r="A59" s="1"/>
      <c r="B59" s="39"/>
      <c r="C59" s="632"/>
      <c r="D59" s="633"/>
      <c r="E59" s="633"/>
      <c r="F59" s="633"/>
      <c r="G59" s="189" t="s">
        <v>151</v>
      </c>
      <c r="H59" s="78"/>
      <c r="I59" s="109"/>
      <c r="J59" s="110"/>
      <c r="K59" s="641"/>
      <c r="L59" s="642"/>
      <c r="M59" s="642"/>
      <c r="N59" s="642"/>
      <c r="O59" s="642"/>
      <c r="P59" s="642"/>
      <c r="Q59" s="642"/>
      <c r="R59" s="643"/>
      <c r="S59" s="644" t="s">
        <v>152</v>
      </c>
      <c r="T59" s="645"/>
      <c r="U59" s="646"/>
      <c r="V59" s="647"/>
      <c r="W59" s="648"/>
      <c r="X59" s="648"/>
      <c r="Y59" s="648"/>
      <c r="Z59" s="648"/>
      <c r="AA59" s="648"/>
      <c r="AB59" s="648"/>
      <c r="AC59" s="648"/>
      <c r="AD59" s="648"/>
      <c r="AE59" s="648"/>
      <c r="AF59" s="648"/>
      <c r="AG59" s="648"/>
      <c r="AH59" s="649"/>
      <c r="AI59" s="196"/>
      <c r="AJ59" s="3"/>
      <c r="AK59" s="83"/>
      <c r="AL59" s="83"/>
      <c r="AM59" s="83"/>
      <c r="AN59" s="83"/>
      <c r="AO59" s="83"/>
      <c r="AP59" s="34"/>
      <c r="AQ59" s="34"/>
      <c r="AR59" s="34"/>
      <c r="AS59" s="34"/>
      <c r="AT59" s="34"/>
      <c r="AU59" s="60"/>
      <c r="AV59" s="60"/>
      <c r="AW59" s="60"/>
      <c r="AX59" s="60"/>
      <c r="AY59" s="60"/>
      <c r="AZ59" s="60"/>
      <c r="BA59" s="60"/>
      <c r="BB59" s="60"/>
      <c r="BC59" s="60"/>
      <c r="BD59" s="60"/>
      <c r="BE59" s="382"/>
      <c r="BF59" s="599"/>
      <c r="BG59" s="632"/>
      <c r="BH59" s="633"/>
      <c r="BI59" s="633"/>
      <c r="BJ59" s="633"/>
      <c r="BK59" s="189" t="s">
        <v>151</v>
      </c>
      <c r="BL59" s="78"/>
      <c r="BM59" s="109"/>
      <c r="BN59" s="110"/>
      <c r="BO59" s="641"/>
      <c r="BP59" s="642"/>
      <c r="BQ59" s="642"/>
      <c r="BR59" s="642"/>
      <c r="BS59" s="642"/>
      <c r="BT59" s="642"/>
      <c r="BU59" s="642"/>
      <c r="BV59" s="643"/>
      <c r="BW59" s="644" t="s">
        <v>152</v>
      </c>
      <c r="BX59" s="645"/>
      <c r="BY59" s="646"/>
      <c r="BZ59" s="647"/>
      <c r="CA59" s="648"/>
      <c r="CB59" s="648"/>
      <c r="CC59" s="648"/>
      <c r="CD59" s="648"/>
      <c r="CE59" s="648"/>
      <c r="CF59" s="648"/>
      <c r="CG59" s="648"/>
      <c r="CH59" s="648"/>
      <c r="CI59" s="648"/>
      <c r="CJ59" s="648"/>
      <c r="CK59" s="648"/>
      <c r="CL59" s="649"/>
      <c r="CM59" s="600"/>
      <c r="CN59" s="382"/>
    </row>
    <row r="60" spans="1:92" s="103" customFormat="1" ht="3.75" customHeight="1" x14ac:dyDescent="0.15">
      <c r="A60" s="1"/>
      <c r="B60" s="3"/>
      <c r="C60" s="40"/>
      <c r="D60" s="41"/>
      <c r="E60" s="41"/>
      <c r="F60" s="44"/>
      <c r="G60" s="44"/>
      <c r="H60" s="44"/>
      <c r="I60" s="45"/>
      <c r="J60" s="45"/>
      <c r="K60" s="45"/>
      <c r="L60" s="45"/>
      <c r="M60" s="45"/>
      <c r="N60" s="45"/>
      <c r="O60" s="45"/>
      <c r="P60" s="45"/>
      <c r="Q60" s="45"/>
      <c r="R60" s="45"/>
      <c r="S60" s="45"/>
      <c r="T60" s="45"/>
      <c r="U60" s="45"/>
      <c r="V60" s="45"/>
      <c r="W60" s="45"/>
      <c r="X60" s="45"/>
      <c r="Y60" s="45"/>
      <c r="Z60" s="45"/>
      <c r="AA60" s="45"/>
      <c r="AB60" s="45"/>
      <c r="AC60" s="45"/>
      <c r="AD60" s="42"/>
      <c r="AE60" s="42"/>
      <c r="AF60" s="42"/>
      <c r="AG60" s="42"/>
      <c r="AH60" s="42"/>
      <c r="AI60" s="3"/>
      <c r="AJ60" s="3"/>
      <c r="AK60" s="83"/>
      <c r="AL60" s="83"/>
      <c r="AM60" s="83"/>
      <c r="AN60" s="83"/>
      <c r="AO60" s="83"/>
      <c r="AP60" s="101"/>
      <c r="AQ60" s="101"/>
      <c r="AR60" s="102"/>
      <c r="AS60" s="102"/>
      <c r="AT60" s="102"/>
      <c r="AU60" s="61"/>
      <c r="AV60" s="61"/>
      <c r="AW60" s="61"/>
      <c r="AX60" s="61"/>
      <c r="AY60" s="61"/>
      <c r="AZ60" s="61"/>
      <c r="BA60" s="61"/>
      <c r="BB60" s="61"/>
      <c r="BC60" s="61"/>
      <c r="BD60" s="61"/>
      <c r="BE60" s="382"/>
      <c r="BF60" s="382"/>
      <c r="BG60" s="544"/>
      <c r="BH60" s="608"/>
      <c r="BI60" s="608"/>
      <c r="BJ60" s="609"/>
      <c r="BK60" s="609"/>
      <c r="BL60" s="609"/>
      <c r="BM60" s="610"/>
      <c r="BN60" s="610"/>
      <c r="BO60" s="610"/>
      <c r="BP60" s="610"/>
      <c r="BQ60" s="610"/>
      <c r="BR60" s="610"/>
      <c r="BS60" s="610"/>
      <c r="BT60" s="610"/>
      <c r="BU60" s="610"/>
      <c r="BV60" s="610"/>
      <c r="BW60" s="610"/>
      <c r="BX60" s="610"/>
      <c r="BY60" s="610"/>
      <c r="BZ60" s="610"/>
      <c r="CA60" s="610"/>
      <c r="CB60" s="610"/>
      <c r="CC60" s="610"/>
      <c r="CD60" s="610"/>
      <c r="CE60" s="610"/>
      <c r="CF60" s="610"/>
      <c r="CG60" s="610"/>
      <c r="CH60" s="587"/>
      <c r="CI60" s="587"/>
      <c r="CJ60" s="587"/>
      <c r="CK60" s="587"/>
      <c r="CL60" s="587"/>
      <c r="CM60" s="382"/>
      <c r="CN60" s="382"/>
    </row>
    <row r="61" spans="1:92" ht="16.5" customHeight="1" x14ac:dyDescent="0.15">
      <c r="A61" s="1"/>
      <c r="B61" s="39"/>
      <c r="C61" s="40"/>
      <c r="D61" s="41"/>
      <c r="E61" s="41"/>
      <c r="F61" s="44"/>
      <c r="G61" s="44"/>
      <c r="H61" s="41"/>
      <c r="I61" s="45"/>
      <c r="J61" s="45"/>
      <c r="K61" s="45"/>
      <c r="L61" s="45"/>
      <c r="M61" s="45"/>
      <c r="N61" s="45"/>
      <c r="O61" s="45"/>
      <c r="P61" s="45"/>
      <c r="Q61" s="45"/>
      <c r="R61" s="45"/>
      <c r="S61" s="45"/>
      <c r="T61" s="45"/>
      <c r="U61" s="45"/>
      <c r="V61" s="45"/>
      <c r="W61" s="45"/>
      <c r="X61" s="46"/>
      <c r="Y61" s="46"/>
      <c r="Z61" s="45"/>
      <c r="AA61" s="45"/>
      <c r="AB61" s="45"/>
      <c r="AC61" s="45"/>
      <c r="AD61" s="104" t="s">
        <v>388</v>
      </c>
      <c r="AE61" s="45"/>
      <c r="AF61" s="45"/>
      <c r="AG61" s="45"/>
      <c r="AH61" s="45"/>
      <c r="AI61" s="3"/>
      <c r="AJ61" s="3"/>
      <c r="AK61" s="83"/>
      <c r="AL61" s="83"/>
      <c r="AM61" s="83"/>
      <c r="AN61" s="83"/>
      <c r="AO61" s="83"/>
      <c r="AP61" s="34"/>
      <c r="AQ61" s="34"/>
      <c r="AR61" s="34"/>
      <c r="AS61" s="34"/>
      <c r="AT61" s="34"/>
      <c r="AU61" s="60"/>
      <c r="AV61" s="60"/>
      <c r="AW61" s="60"/>
      <c r="AX61" s="60"/>
      <c r="AY61" s="60"/>
      <c r="AZ61" s="60"/>
      <c r="BA61" s="60"/>
      <c r="BB61" s="60"/>
      <c r="BC61" s="60"/>
      <c r="BD61" s="60"/>
      <c r="BE61" s="382"/>
      <c r="BF61" s="599"/>
      <c r="BG61" s="544"/>
      <c r="BH61" s="608"/>
      <c r="BI61" s="608"/>
      <c r="BJ61" s="609"/>
      <c r="BK61" s="609"/>
      <c r="BL61" s="608"/>
      <c r="BM61" s="610"/>
      <c r="BN61" s="610"/>
      <c r="BO61" s="610"/>
      <c r="BP61" s="610"/>
      <c r="BQ61" s="610"/>
      <c r="BR61" s="610"/>
      <c r="BS61" s="610"/>
      <c r="BT61" s="610"/>
      <c r="BU61" s="610"/>
      <c r="BV61" s="610"/>
      <c r="BW61" s="610"/>
      <c r="BX61" s="610"/>
      <c r="BY61" s="610"/>
      <c r="BZ61" s="610"/>
      <c r="CA61" s="610"/>
      <c r="CB61" s="611"/>
      <c r="CC61" s="611"/>
      <c r="CD61" s="610"/>
      <c r="CE61" s="610"/>
      <c r="CF61" s="610"/>
      <c r="CG61" s="610"/>
      <c r="CH61" s="612" t="s">
        <v>388</v>
      </c>
      <c r="CI61" s="610"/>
      <c r="CJ61" s="610"/>
      <c r="CK61" s="610"/>
      <c r="CL61" s="610"/>
      <c r="CM61" s="382"/>
      <c r="CN61" s="382"/>
    </row>
    <row r="62" spans="1:92" s="108" customFormat="1" ht="20.100000000000001" customHeight="1" x14ac:dyDescent="0.15">
      <c r="A62" s="105"/>
      <c r="B62" s="615" t="s">
        <v>400</v>
      </c>
      <c r="C62" s="615"/>
      <c r="D62" s="615"/>
      <c r="E62" s="615"/>
      <c r="F62" s="615"/>
      <c r="G62" s="615"/>
      <c r="H62" s="615"/>
      <c r="I62" s="615"/>
      <c r="J62" s="615"/>
      <c r="K62" s="615"/>
      <c r="L62" s="615"/>
      <c r="M62" s="615"/>
      <c r="N62" s="615"/>
      <c r="O62" s="615"/>
      <c r="P62" s="615"/>
      <c r="Q62" s="615"/>
      <c r="R62" s="615"/>
      <c r="S62" s="615"/>
      <c r="T62" s="615"/>
      <c r="U62" s="615"/>
      <c r="V62" s="615"/>
      <c r="W62" s="615"/>
      <c r="X62" s="615"/>
      <c r="Y62" s="615"/>
      <c r="Z62" s="615"/>
      <c r="AA62" s="615"/>
      <c r="AB62" s="615"/>
      <c r="AC62" s="615"/>
      <c r="AD62" s="615"/>
      <c r="AE62" s="615"/>
      <c r="AF62" s="615"/>
      <c r="AG62" s="615"/>
      <c r="AH62" s="615"/>
      <c r="AI62" s="615"/>
      <c r="AJ62" s="615"/>
      <c r="AK62" s="83"/>
      <c r="AL62" s="83"/>
      <c r="AM62" s="83"/>
      <c r="AN62" s="83"/>
      <c r="AO62" s="83"/>
      <c r="AP62" s="34"/>
      <c r="AQ62" s="34"/>
      <c r="AR62" s="106"/>
      <c r="AS62" s="106"/>
      <c r="AT62" s="106"/>
      <c r="AU62" s="107"/>
      <c r="AV62" s="107"/>
      <c r="AW62" s="107"/>
      <c r="AX62" s="107"/>
      <c r="AY62" s="107"/>
      <c r="AZ62" s="107"/>
      <c r="BA62" s="107"/>
      <c r="BB62" s="107"/>
      <c r="BC62" s="107"/>
      <c r="BD62" s="107"/>
      <c r="BE62" s="105"/>
      <c r="BF62" s="615" t="s">
        <v>400</v>
      </c>
      <c r="BG62" s="615"/>
      <c r="BH62" s="615"/>
      <c r="BI62" s="615"/>
      <c r="BJ62" s="615"/>
      <c r="BK62" s="615"/>
      <c r="BL62" s="615"/>
      <c r="BM62" s="615"/>
      <c r="BN62" s="615"/>
      <c r="BO62" s="615"/>
      <c r="BP62" s="615"/>
      <c r="BQ62" s="615"/>
      <c r="BR62" s="615"/>
      <c r="BS62" s="615"/>
      <c r="BT62" s="615"/>
      <c r="BU62" s="615"/>
      <c r="BV62" s="615"/>
      <c r="BW62" s="615"/>
      <c r="BX62" s="615"/>
      <c r="BY62" s="615"/>
      <c r="BZ62" s="615"/>
      <c r="CA62" s="615"/>
      <c r="CB62" s="615"/>
      <c r="CC62" s="615"/>
      <c r="CD62" s="615"/>
      <c r="CE62" s="615"/>
      <c r="CF62" s="615"/>
      <c r="CG62" s="615"/>
      <c r="CH62" s="615"/>
      <c r="CI62" s="615"/>
      <c r="CJ62" s="615"/>
      <c r="CK62" s="615"/>
      <c r="CL62" s="615"/>
      <c r="CM62" s="615"/>
      <c r="CN62" s="615"/>
    </row>
    <row r="63" spans="1:92" ht="12" x14ac:dyDescent="0.15"/>
    <row r="64" spans="1:92" ht="12" hidden="1" x14ac:dyDescent="0.15">
      <c r="B64" s="2" t="s">
        <v>1</v>
      </c>
    </row>
    <row r="65" spans="2:2" ht="12" hidden="1" x14ac:dyDescent="0.15">
      <c r="B65" s="2" t="s">
        <v>39</v>
      </c>
    </row>
    <row r="66" spans="2:2" ht="12" hidden="1" x14ac:dyDescent="0.15">
      <c r="B66" s="2" t="s">
        <v>40</v>
      </c>
    </row>
    <row r="67" spans="2:2" ht="12" hidden="1" x14ac:dyDescent="0.15">
      <c r="B67" s="2" t="s">
        <v>41</v>
      </c>
    </row>
    <row r="68" spans="2:2" ht="12" hidden="1" x14ac:dyDescent="0.15">
      <c r="B68" s="2" t="s">
        <v>42</v>
      </c>
    </row>
    <row r="69" spans="2:2" ht="12" hidden="1" x14ac:dyDescent="0.15">
      <c r="B69" s="2" t="s">
        <v>43</v>
      </c>
    </row>
    <row r="70" spans="2:2" ht="12" hidden="1" x14ac:dyDescent="0.15">
      <c r="B70" s="2" t="s">
        <v>44</v>
      </c>
    </row>
    <row r="71" spans="2:2" ht="12" hidden="1" x14ac:dyDescent="0.15">
      <c r="B71" s="2" t="s">
        <v>45</v>
      </c>
    </row>
    <row r="72" spans="2:2" ht="12" hidden="1" x14ac:dyDescent="0.15">
      <c r="B72" s="2" t="s">
        <v>46</v>
      </c>
    </row>
    <row r="73" spans="2:2" ht="12" hidden="1" x14ac:dyDescent="0.15">
      <c r="B73" s="2" t="s">
        <v>47</v>
      </c>
    </row>
    <row r="74" spans="2:2" ht="12" hidden="1" x14ac:dyDescent="0.15">
      <c r="B74" s="2" t="s">
        <v>5</v>
      </c>
    </row>
    <row r="75" spans="2:2" ht="12" hidden="1" x14ac:dyDescent="0.15">
      <c r="B75" s="2" t="s">
        <v>6</v>
      </c>
    </row>
    <row r="76" spans="2:2" ht="12" hidden="1" x14ac:dyDescent="0.15">
      <c r="B76" s="2" t="s">
        <v>48</v>
      </c>
    </row>
    <row r="77" spans="2:2" ht="12" hidden="1" x14ac:dyDescent="0.15">
      <c r="B77" s="2" t="s">
        <v>7</v>
      </c>
    </row>
    <row r="78" spans="2:2" ht="12" hidden="1" x14ac:dyDescent="0.15">
      <c r="B78" s="2" t="s">
        <v>8</v>
      </c>
    </row>
    <row r="79" spans="2:2" ht="12" hidden="1" x14ac:dyDescent="0.15">
      <c r="B79" s="2" t="s">
        <v>9</v>
      </c>
    </row>
    <row r="80" spans="2:2" ht="12" hidden="1" x14ac:dyDescent="0.15">
      <c r="B80" s="2" t="s">
        <v>10</v>
      </c>
    </row>
    <row r="81" spans="2:2" ht="12" hidden="1" x14ac:dyDescent="0.15">
      <c r="B81" s="2" t="s">
        <v>11</v>
      </c>
    </row>
    <row r="82" spans="2:2" ht="12" hidden="1" x14ac:dyDescent="0.15">
      <c r="B82" s="2" t="s">
        <v>12</v>
      </c>
    </row>
    <row r="83" spans="2:2" ht="12" hidden="1" x14ac:dyDescent="0.15">
      <c r="B83" s="2" t="s">
        <v>13</v>
      </c>
    </row>
    <row r="84" spans="2:2" ht="12" hidden="1" x14ac:dyDescent="0.15">
      <c r="B84" s="2" t="s">
        <v>14</v>
      </c>
    </row>
    <row r="85" spans="2:2" ht="12" hidden="1" x14ac:dyDescent="0.15">
      <c r="B85" s="2" t="s">
        <v>15</v>
      </c>
    </row>
    <row r="86" spans="2:2" ht="12" hidden="1" x14ac:dyDescent="0.15">
      <c r="B86" s="2" t="s">
        <v>16</v>
      </c>
    </row>
    <row r="87" spans="2:2" ht="12" hidden="1" x14ac:dyDescent="0.15">
      <c r="B87" s="2" t="s">
        <v>17</v>
      </c>
    </row>
    <row r="88" spans="2:2" ht="12" hidden="1" x14ac:dyDescent="0.15">
      <c r="B88" s="2" t="s">
        <v>18</v>
      </c>
    </row>
    <row r="89" spans="2:2" ht="12" hidden="1" x14ac:dyDescent="0.15">
      <c r="B89" s="2" t="s">
        <v>49</v>
      </c>
    </row>
    <row r="90" spans="2:2" ht="12" hidden="1" x14ac:dyDescent="0.15">
      <c r="B90" s="2" t="s">
        <v>50</v>
      </c>
    </row>
    <row r="91" spans="2:2" ht="12" hidden="1" x14ac:dyDescent="0.15">
      <c r="B91" s="2" t="s">
        <v>19</v>
      </c>
    </row>
    <row r="92" spans="2:2" ht="12" hidden="1" x14ac:dyDescent="0.15">
      <c r="B92" s="2" t="s">
        <v>20</v>
      </c>
    </row>
    <row r="93" spans="2:2" ht="12" hidden="1" x14ac:dyDescent="0.15">
      <c r="B93" s="2" t="s">
        <v>21</v>
      </c>
    </row>
    <row r="94" spans="2:2" ht="12" hidden="1" x14ac:dyDescent="0.15">
      <c r="B94" s="2" t="s">
        <v>22</v>
      </c>
    </row>
    <row r="95" spans="2:2" ht="12" hidden="1" x14ac:dyDescent="0.15">
      <c r="B95" s="2" t="s">
        <v>23</v>
      </c>
    </row>
    <row r="96" spans="2:2" ht="12" hidden="1" x14ac:dyDescent="0.15">
      <c r="B96" s="2" t="s">
        <v>24</v>
      </c>
    </row>
    <row r="97" spans="2:2" ht="12" hidden="1" x14ac:dyDescent="0.15">
      <c r="B97" s="2" t="s">
        <v>25</v>
      </c>
    </row>
    <row r="98" spans="2:2" ht="12" hidden="1" x14ac:dyDescent="0.15">
      <c r="B98" s="2" t="s">
        <v>26</v>
      </c>
    </row>
    <row r="99" spans="2:2" ht="12" hidden="1" x14ac:dyDescent="0.15">
      <c r="B99" s="2" t="s">
        <v>27</v>
      </c>
    </row>
    <row r="100" spans="2:2" ht="12" hidden="1" x14ac:dyDescent="0.15">
      <c r="B100" s="2" t="s">
        <v>28</v>
      </c>
    </row>
    <row r="101" spans="2:2" ht="12" hidden="1" x14ac:dyDescent="0.15">
      <c r="B101" s="2" t="s">
        <v>29</v>
      </c>
    </row>
    <row r="102" spans="2:2" ht="12" hidden="1" x14ac:dyDescent="0.15">
      <c r="B102" s="2" t="s">
        <v>30</v>
      </c>
    </row>
    <row r="103" spans="2:2" ht="12" hidden="1" x14ac:dyDescent="0.15">
      <c r="B103" s="2" t="s">
        <v>31</v>
      </c>
    </row>
    <row r="104" spans="2:2" ht="12" hidden="1" x14ac:dyDescent="0.15">
      <c r="B104" s="2" t="s">
        <v>32</v>
      </c>
    </row>
    <row r="105" spans="2:2" ht="12" hidden="1" x14ac:dyDescent="0.15">
      <c r="B105" s="2" t="s">
        <v>33</v>
      </c>
    </row>
    <row r="106" spans="2:2" ht="12" hidden="1" x14ac:dyDescent="0.15">
      <c r="B106" s="2" t="s">
        <v>34</v>
      </c>
    </row>
    <row r="107" spans="2:2" ht="12" hidden="1" x14ac:dyDescent="0.15">
      <c r="B107" s="2" t="s">
        <v>35</v>
      </c>
    </row>
    <row r="108" spans="2:2" ht="12" hidden="1" x14ac:dyDescent="0.15">
      <c r="B108" s="2" t="s">
        <v>36</v>
      </c>
    </row>
    <row r="109" spans="2:2" ht="12" hidden="1" x14ac:dyDescent="0.15">
      <c r="B109" s="2" t="s">
        <v>37</v>
      </c>
    </row>
    <row r="110" spans="2:2" ht="12" hidden="1" x14ac:dyDescent="0.15">
      <c r="B110" s="2" t="s">
        <v>38</v>
      </c>
    </row>
    <row r="111" spans="2:2" ht="12" hidden="1" x14ac:dyDescent="0.15"/>
  </sheetData>
  <protectedRanges>
    <protectedRange sqref="AG4 X39 X56 X46 AA4 AD4 K36:K37 E36 X37 K54 CB39 CB56 CB46 BO36:BO37 BI36 CB37 BO54 CK4 CE4 CH4" name="範囲1"/>
    <protectedRange sqref="V54 BZ54" name="範囲1_1_2_1"/>
    <protectedRange sqref="K32 E32 BO32 BI32" name="範囲1_2_1_2_1"/>
    <protectedRange sqref="K38 BO38" name="範囲1_3"/>
    <protectedRange sqref="S39 BW39" name="範囲1_4"/>
    <protectedRange sqref="G40 BK40" name="範囲1_5"/>
    <protectedRange sqref="Q41 I41 BU41 BM41" name="範囲1_6"/>
    <protectedRange sqref="Y42 I42 CC42 BM42" name="範囲1_6_2"/>
    <protectedRange sqref="Q43 AF43 BU43 CJ43" name="範囲1_7"/>
    <protectedRange sqref="T43 G43 BX43 BK43" name="範囲1_1_3"/>
    <protectedRange sqref="Y41 CC41" name="範囲1_6_3"/>
    <protectedRange sqref="S46 BW46" name="範囲1_8"/>
    <protectedRange sqref="G47 BK47" name="範囲1_9"/>
    <protectedRange sqref="S56 BW56" name="範囲1_10"/>
    <protectedRange sqref="G57 BK57" name="範囲1_11"/>
    <protectedRange sqref="Q58 Y58 V59 I58:I59 BU58 CC58 BZ59 BM58:BM59" name="範囲1_11_1"/>
    <protectedRange sqref="AA50 CE50" name="範囲1_1_2_2"/>
    <protectedRange sqref="AF48 N48 I48 CJ48 BR48 BM48" name="範囲1_2"/>
    <protectedRange sqref="R48 X48 BV48 CB48" name="範囲1_2_2"/>
    <protectedRange sqref="U48 BY48" name="範囲1_1_1"/>
  </protectedRanges>
  <mergeCells count="144">
    <mergeCell ref="C57:F59"/>
    <mergeCell ref="Q55:AH55"/>
    <mergeCell ref="Q56:R56"/>
    <mergeCell ref="S56:W56"/>
    <mergeCell ref="AB56:AH56"/>
    <mergeCell ref="G57:AH57"/>
    <mergeCell ref="K58:R58"/>
    <mergeCell ref="S58:U58"/>
    <mergeCell ref="V58:AH58"/>
    <mergeCell ref="K59:R59"/>
    <mergeCell ref="S59:U59"/>
    <mergeCell ref="V59:AH59"/>
    <mergeCell ref="C55:F56"/>
    <mergeCell ref="Z54:AH54"/>
    <mergeCell ref="K42:R42"/>
    <mergeCell ref="S42:U42"/>
    <mergeCell ref="V42:AH42"/>
    <mergeCell ref="N43:AH43"/>
    <mergeCell ref="Q46:R46"/>
    <mergeCell ref="S46:W46"/>
    <mergeCell ref="AB46:AH46"/>
    <mergeCell ref="G47:AH47"/>
    <mergeCell ref="X46:AA46"/>
    <mergeCell ref="G51:M52"/>
    <mergeCell ref="C44:F52"/>
    <mergeCell ref="U48:W48"/>
    <mergeCell ref="N49:T49"/>
    <mergeCell ref="N48:O48"/>
    <mergeCell ref="Q44:AH44"/>
    <mergeCell ref="Q45:AH45"/>
    <mergeCell ref="S39:W39"/>
    <mergeCell ref="K48:M48"/>
    <mergeCell ref="Z49:AH49"/>
    <mergeCell ref="K41:R41"/>
    <mergeCell ref="S41:U41"/>
    <mergeCell ref="V41:AH41"/>
    <mergeCell ref="Q39:R39"/>
    <mergeCell ref="C28:D28"/>
    <mergeCell ref="C29:D29"/>
    <mergeCell ref="C30:D30"/>
    <mergeCell ref="E28:AD28"/>
    <mergeCell ref="E29:AD29"/>
    <mergeCell ref="Z2:AI2"/>
    <mergeCell ref="X39:AA39"/>
    <mergeCell ref="C23:AJ23"/>
    <mergeCell ref="AE28:AH28"/>
    <mergeCell ref="E30:AD30"/>
    <mergeCell ref="C21:AI21"/>
    <mergeCell ref="AE29:AH29"/>
    <mergeCell ref="B62:AJ62"/>
    <mergeCell ref="X56:AA56"/>
    <mergeCell ref="AI4:AI5"/>
    <mergeCell ref="AJ4:AJ5"/>
    <mergeCell ref="B13:C13"/>
    <mergeCell ref="B14:C14"/>
    <mergeCell ref="Y4:Z5"/>
    <mergeCell ref="AA4:AB5"/>
    <mergeCell ref="AC4:AC5"/>
    <mergeCell ref="AD4:AE5"/>
    <mergeCell ref="AF4:AF5"/>
    <mergeCell ref="AG4:AH5"/>
    <mergeCell ref="B9:AI10"/>
    <mergeCell ref="B8:AI8"/>
    <mergeCell ref="C20:AI20"/>
    <mergeCell ref="C38:F39"/>
    <mergeCell ref="C40:F43"/>
    <mergeCell ref="K38:AH38"/>
    <mergeCell ref="K39:P39"/>
    <mergeCell ref="AE30:AH30"/>
    <mergeCell ref="AB39:AH39"/>
    <mergeCell ref="G40:AH40"/>
    <mergeCell ref="R51:AH51"/>
    <mergeCell ref="AB52:AG52"/>
    <mergeCell ref="BG20:CM20"/>
    <mergeCell ref="BG21:CM21"/>
    <mergeCell ref="BG23:CN23"/>
    <mergeCell ref="BG28:BH28"/>
    <mergeCell ref="BI28:CH28"/>
    <mergeCell ref="CI28:CL28"/>
    <mergeCell ref="BF8:CM8"/>
    <mergeCell ref="BF9:CM10"/>
    <mergeCell ref="BF13:BG13"/>
    <mergeCell ref="BF14:BG14"/>
    <mergeCell ref="BG38:BJ39"/>
    <mergeCell ref="BO38:CL38"/>
    <mergeCell ref="BO39:BT39"/>
    <mergeCell ref="BU39:BV39"/>
    <mergeCell ref="BW39:CA39"/>
    <mergeCell ref="CB39:CE39"/>
    <mergeCell ref="CF39:CL39"/>
    <mergeCell ref="BG29:BH29"/>
    <mergeCell ref="BI29:CH29"/>
    <mergeCell ref="CI29:CL29"/>
    <mergeCell ref="BG30:BH30"/>
    <mergeCell ref="BI30:CH30"/>
    <mergeCell ref="CI30:CL30"/>
    <mergeCell ref="BG40:BJ43"/>
    <mergeCell ref="BK40:CL40"/>
    <mergeCell ref="BO41:BV41"/>
    <mergeCell ref="BW41:BY41"/>
    <mergeCell ref="BZ41:CL41"/>
    <mergeCell ref="BO42:BV42"/>
    <mergeCell ref="BW42:BY42"/>
    <mergeCell ref="BZ42:CL42"/>
    <mergeCell ref="BR43:CL43"/>
    <mergeCell ref="CF56:CL56"/>
    <mergeCell ref="BG44:BJ52"/>
    <mergeCell ref="BU44:CL44"/>
    <mergeCell ref="BU45:CL45"/>
    <mergeCell ref="BU46:BV46"/>
    <mergeCell ref="BW46:CA46"/>
    <mergeCell ref="CB46:CE46"/>
    <mergeCell ref="CF46:CL46"/>
    <mergeCell ref="BK47:CL47"/>
    <mergeCell ref="BR48:BS48"/>
    <mergeCell ref="BR49:BX49"/>
    <mergeCell ref="BK51:BQ52"/>
    <mergeCell ref="BO48:BQ48"/>
    <mergeCell ref="BY48:CA48"/>
    <mergeCell ref="BV51:CL51"/>
    <mergeCell ref="BF62:CN62"/>
    <mergeCell ref="BE2:CN2"/>
    <mergeCell ref="CC4:CD5"/>
    <mergeCell ref="CE4:CF5"/>
    <mergeCell ref="CG4:CG5"/>
    <mergeCell ref="CH4:CI5"/>
    <mergeCell ref="CJ4:CJ5"/>
    <mergeCell ref="CK4:CL5"/>
    <mergeCell ref="CM4:CM5"/>
    <mergeCell ref="CN4:CN5"/>
    <mergeCell ref="BG57:BJ59"/>
    <mergeCell ref="BK57:CL57"/>
    <mergeCell ref="BO58:BV58"/>
    <mergeCell ref="BW58:BY58"/>
    <mergeCell ref="BZ58:CL58"/>
    <mergeCell ref="BO59:BV59"/>
    <mergeCell ref="BW59:BY59"/>
    <mergeCell ref="BZ59:CL59"/>
    <mergeCell ref="CD54:CL54"/>
    <mergeCell ref="BG55:BJ56"/>
    <mergeCell ref="BU55:CL55"/>
    <mergeCell ref="BU56:BV56"/>
    <mergeCell ref="BW56:CA56"/>
    <mergeCell ref="CB56:CE56"/>
  </mergeCells>
  <phoneticPr fontId="47"/>
  <dataValidations count="8">
    <dataValidation allowBlank="1" showErrorMessage="1" sqref="M43 BQ43" xr:uid="{00000000-0002-0000-0000-000000000000}"/>
    <dataValidation imeMode="halfAlpha" allowBlank="1" showInputMessage="1" showErrorMessage="1" sqref="I42 AG4:AH6 AD4 G43 AA4 S39:W39 S56:W56 K37 X37 K54 I59 S46:W46 V59 AF50 AC50 R48 I48 BM42 BK43 BW39:CA39 BW56:CA56 BO37 CB37 BO54 BM59 BW46:CA46 BZ59 CJ50 CG50 BV48 BM48 CK4:CL6 CH4 CE4" xr:uid="{00000000-0002-0000-0000-000002000000}"/>
    <dataValidation type="list" allowBlank="1" showInputMessage="1" showErrorMessage="1" error="ドロップダウンより選択するか、都府県は省略して記入してください。" sqref="X46 X39 X56 CB46 CB39 CB56" xr:uid="{00000000-0002-0000-0000-000003000000}">
      <formula1>都道府県</formula1>
    </dataValidation>
    <dataValidation type="list" allowBlank="1" showErrorMessage="1" sqref="Z54:AH54 CD54:CL54" xr:uid="{00000000-0002-0000-0000-000004000000}">
      <formula1>"自社,管理会社,親会社/グループ会社,設備会社,電力/ガス会社,金融機関,PF"</formula1>
    </dataValidation>
    <dataValidation type="list" allowBlank="1" showInputMessage="1" showErrorMessage="1" sqref="N48 BR48" xr:uid="{E9B64E5D-599A-4294-BF5E-AA31E3B08063}">
      <formula1>"億円,万円"</formula1>
    </dataValidation>
    <dataValidation type="list" allowBlank="1" showErrorMessage="1" sqref="N43:AH43 BR43:CL43" xr:uid="{00000000-0002-0000-0000-000006000000}">
      <formula1>"所有する事業所(自社ビル),利用する事業所(テナント・賃貸),建物・設備管理の受託(不動産管理・設備管理・指定管理者等),資産運用会社"</formula1>
    </dataValidation>
    <dataValidation type="list" allowBlank="1" showErrorMessage="1" sqref="BR49" xr:uid="{16B4BEBA-7ED5-4CA2-A466-2C644693C617}">
      <formula1>用途</formula1>
    </dataValidation>
    <dataValidation type="list" allowBlank="1" showErrorMessage="1" sqref="N49:T49" xr:uid="{7E0062E8-A73A-451D-8818-F97EE46B4057}">
      <formula1>施設用途</formula1>
    </dataValidation>
  </dataValidations>
  <hyperlinks>
    <hyperlink ref="C23" r:id="rId1" xr:uid="{00000000-0004-0000-0000-000000000000}"/>
    <hyperlink ref="BG23" r:id="rId2" xr:uid="{7A95595D-4D88-4C12-A3F7-1706C39D02F9}"/>
    <hyperlink ref="BZ42" r:id="rId3" xr:uid="{9FB55BE5-AE26-41C9-B190-1A985AA0632F}"/>
  </hyperlinks>
  <printOptions horizontalCentered="1"/>
  <pageMargins left="0.70866141732283472" right="0.23622047244094491" top="0.11811023622047245" bottom="0.19685039370078741" header="0.35433070866141736" footer="0.15748031496062992"/>
  <pageSetup paperSize="9" scale="95" orientation="portrait" blackAndWhite="1" horizontalDpi="300" verticalDpi="300" r:id="rId4"/>
  <headerFooter>
    <oddFooter>&amp;C-&amp;A-</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74753" r:id="rId7" name="Check Box 1">
              <controlPr defaultSize="0" autoFill="0" autoLine="0" autoPict="0">
                <anchor moveWithCells="1">
                  <from>
                    <xdr:col>9</xdr:col>
                    <xdr:colOff>190500</xdr:colOff>
                    <xdr:row>45</xdr:row>
                    <xdr:rowOff>38100</xdr:rowOff>
                  </from>
                  <to>
                    <xdr:col>10</xdr:col>
                    <xdr:colOff>190500</xdr:colOff>
                    <xdr:row>45</xdr:row>
                    <xdr:rowOff>228600</xdr:rowOff>
                  </to>
                </anchor>
              </controlPr>
            </control>
          </mc:Choice>
        </mc:AlternateContent>
        <mc:AlternateContent xmlns:mc="http://schemas.openxmlformats.org/markup-compatibility/2006">
          <mc:Choice Requires="x14">
            <control shapeId="74754" r:id="rId8" name="Group Box 2">
              <controlPr defaultSize="0" autoFill="0" autoPict="0">
                <anchor moveWithCells="1">
                  <from>
                    <xdr:col>11</xdr:col>
                    <xdr:colOff>180975</xdr:colOff>
                    <xdr:row>51</xdr:row>
                    <xdr:rowOff>152400</xdr:rowOff>
                  </from>
                  <to>
                    <xdr:col>18</xdr:col>
                    <xdr:colOff>0</xdr:colOff>
                    <xdr:row>53</xdr:row>
                    <xdr:rowOff>209550</xdr:rowOff>
                  </to>
                </anchor>
              </controlPr>
            </control>
          </mc:Choice>
        </mc:AlternateContent>
        <mc:AlternateContent xmlns:mc="http://schemas.openxmlformats.org/markup-compatibility/2006">
          <mc:Choice Requires="x14">
            <control shapeId="74756" r:id="rId9" name="Check Box 4">
              <controlPr defaultSize="0" autoFill="0" autoLine="0" autoPict="0">
                <anchor moveWithCells="1">
                  <from>
                    <xdr:col>2</xdr:col>
                    <xdr:colOff>95250</xdr:colOff>
                    <xdr:row>23</xdr:row>
                    <xdr:rowOff>28575</xdr:rowOff>
                  </from>
                  <to>
                    <xdr:col>3</xdr:col>
                    <xdr:colOff>190500</xdr:colOff>
                    <xdr:row>26</xdr:row>
                    <xdr:rowOff>0</xdr:rowOff>
                  </to>
                </anchor>
              </controlPr>
            </control>
          </mc:Choice>
        </mc:AlternateContent>
        <mc:AlternateContent xmlns:mc="http://schemas.openxmlformats.org/markup-compatibility/2006">
          <mc:Choice Requires="x14">
            <control shapeId="74757" r:id="rId10" name="Check Box 5">
              <controlPr defaultSize="0" autoFill="0" autoLine="0" autoPict="0">
                <anchor moveWithCells="1">
                  <from>
                    <xdr:col>1</xdr:col>
                    <xdr:colOff>57150</xdr:colOff>
                    <xdr:row>12</xdr:row>
                    <xdr:rowOff>0</xdr:rowOff>
                  </from>
                  <to>
                    <xdr:col>2</xdr:col>
                    <xdr:colOff>123825</xdr:colOff>
                    <xdr:row>12</xdr:row>
                    <xdr:rowOff>247650</xdr:rowOff>
                  </to>
                </anchor>
              </controlPr>
            </control>
          </mc:Choice>
        </mc:AlternateContent>
        <mc:AlternateContent xmlns:mc="http://schemas.openxmlformats.org/markup-compatibility/2006">
          <mc:Choice Requires="x14">
            <control shapeId="74759" r:id="rId11" name="Check Box 7">
              <controlPr defaultSize="0" autoFill="0" autoLine="0" autoPict="0">
                <anchor moveWithCells="1">
                  <from>
                    <xdr:col>1</xdr:col>
                    <xdr:colOff>57150</xdr:colOff>
                    <xdr:row>13</xdr:row>
                    <xdr:rowOff>0</xdr:rowOff>
                  </from>
                  <to>
                    <xdr:col>2</xdr:col>
                    <xdr:colOff>123825</xdr:colOff>
                    <xdr:row>14</xdr:row>
                    <xdr:rowOff>57150</xdr:rowOff>
                  </to>
                </anchor>
              </controlPr>
            </control>
          </mc:Choice>
        </mc:AlternateContent>
        <mc:AlternateContent xmlns:mc="http://schemas.openxmlformats.org/markup-compatibility/2006">
          <mc:Choice Requires="x14">
            <control shapeId="74760" r:id="rId12" name="Check Box 8">
              <controlPr defaultSize="0" autoFill="0" autoLine="0" autoPict="0">
                <anchor moveWithCells="1">
                  <from>
                    <xdr:col>8</xdr:col>
                    <xdr:colOff>171450</xdr:colOff>
                    <xdr:row>55</xdr:row>
                    <xdr:rowOff>28575</xdr:rowOff>
                  </from>
                  <to>
                    <xdr:col>10</xdr:col>
                    <xdr:colOff>76200</xdr:colOff>
                    <xdr:row>55</xdr:row>
                    <xdr:rowOff>238125</xdr:rowOff>
                  </to>
                </anchor>
              </controlPr>
            </control>
          </mc:Choice>
        </mc:AlternateContent>
        <mc:AlternateContent xmlns:mc="http://schemas.openxmlformats.org/markup-compatibility/2006">
          <mc:Choice Requires="x14">
            <control shapeId="74761" r:id="rId13" name="Check Box 9">
              <controlPr defaultSize="0" autoFill="0" autoLine="0" autoPict="0">
                <anchor moveWithCells="1">
                  <from>
                    <xdr:col>8</xdr:col>
                    <xdr:colOff>171450</xdr:colOff>
                    <xdr:row>54</xdr:row>
                    <xdr:rowOff>28575</xdr:rowOff>
                  </from>
                  <to>
                    <xdr:col>10</xdr:col>
                    <xdr:colOff>76200</xdr:colOff>
                    <xdr:row>54</xdr:row>
                    <xdr:rowOff>238125</xdr:rowOff>
                  </to>
                </anchor>
              </controlPr>
            </control>
          </mc:Choice>
        </mc:AlternateContent>
        <mc:AlternateContent xmlns:mc="http://schemas.openxmlformats.org/markup-compatibility/2006">
          <mc:Choice Requires="x14">
            <control shapeId="74762" r:id="rId14" name="Group Box 10">
              <controlPr defaultSize="0" autoFill="0" autoPict="0">
                <anchor moveWithCells="1">
                  <from>
                    <xdr:col>1</xdr:col>
                    <xdr:colOff>152400</xdr:colOff>
                    <xdr:row>27</xdr:row>
                    <xdr:rowOff>171450</xdr:rowOff>
                  </from>
                  <to>
                    <xdr:col>4</xdr:col>
                    <xdr:colOff>57150</xdr:colOff>
                    <xdr:row>33</xdr:row>
                    <xdr:rowOff>47625</xdr:rowOff>
                  </to>
                </anchor>
              </controlPr>
            </control>
          </mc:Choice>
        </mc:AlternateContent>
        <mc:AlternateContent xmlns:mc="http://schemas.openxmlformats.org/markup-compatibility/2006">
          <mc:Choice Requires="x14">
            <control shapeId="74766" r:id="rId15" name="Group Box 14">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74773" r:id="rId16" name="Group Box 21">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74777" r:id="rId17" name="Group Box 25">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74778" r:id="rId18" name="Check Box 26">
              <controlPr defaultSize="0" autoFill="0" autoLine="0" autoPict="0">
                <anchor moveWithCells="1">
                  <from>
                    <xdr:col>1</xdr:col>
                    <xdr:colOff>57150</xdr:colOff>
                    <xdr:row>12</xdr:row>
                    <xdr:rowOff>0</xdr:rowOff>
                  </from>
                  <to>
                    <xdr:col>2</xdr:col>
                    <xdr:colOff>123825</xdr:colOff>
                    <xdr:row>12</xdr:row>
                    <xdr:rowOff>247650</xdr:rowOff>
                  </to>
                </anchor>
              </controlPr>
            </control>
          </mc:Choice>
        </mc:AlternateContent>
        <mc:AlternateContent xmlns:mc="http://schemas.openxmlformats.org/markup-compatibility/2006">
          <mc:Choice Requires="x14">
            <control shapeId="74780" r:id="rId19" name="Check Box 28">
              <controlPr defaultSize="0" autoFill="0" autoLine="0" autoPict="0">
                <anchor moveWithCells="1">
                  <from>
                    <xdr:col>9</xdr:col>
                    <xdr:colOff>190500</xdr:colOff>
                    <xdr:row>43</xdr:row>
                    <xdr:rowOff>38100</xdr:rowOff>
                  </from>
                  <to>
                    <xdr:col>10</xdr:col>
                    <xdr:colOff>190500</xdr:colOff>
                    <xdr:row>43</xdr:row>
                    <xdr:rowOff>228600</xdr:rowOff>
                  </to>
                </anchor>
              </controlPr>
            </control>
          </mc:Choice>
        </mc:AlternateContent>
        <mc:AlternateContent xmlns:mc="http://schemas.openxmlformats.org/markup-compatibility/2006">
          <mc:Choice Requires="x14">
            <control shapeId="74781" r:id="rId20" name="Check Box 29">
              <controlPr defaultSize="0" autoFill="0" autoLine="0" autoPict="0">
                <anchor moveWithCells="1">
                  <from>
                    <xdr:col>9</xdr:col>
                    <xdr:colOff>190500</xdr:colOff>
                    <xdr:row>44</xdr:row>
                    <xdr:rowOff>38100</xdr:rowOff>
                  </from>
                  <to>
                    <xdr:col>10</xdr:col>
                    <xdr:colOff>190500</xdr:colOff>
                    <xdr:row>44</xdr:row>
                    <xdr:rowOff>228600</xdr:rowOff>
                  </to>
                </anchor>
              </controlPr>
            </control>
          </mc:Choice>
        </mc:AlternateContent>
        <mc:AlternateContent xmlns:mc="http://schemas.openxmlformats.org/markup-compatibility/2006">
          <mc:Choice Requires="x14">
            <control shapeId="74783" r:id="rId21" name="Group Box 31">
              <controlPr defaultSize="0" autoFill="0" autoPict="0">
                <anchor moveWithCells="1">
                  <from>
                    <xdr:col>11</xdr:col>
                    <xdr:colOff>180975</xdr:colOff>
                    <xdr:row>48</xdr:row>
                    <xdr:rowOff>0</xdr:rowOff>
                  </from>
                  <to>
                    <xdr:col>18</xdr:col>
                    <xdr:colOff>0</xdr:colOff>
                    <xdr:row>49</xdr:row>
                    <xdr:rowOff>142875</xdr:rowOff>
                  </to>
                </anchor>
              </controlPr>
            </control>
          </mc:Choice>
        </mc:AlternateContent>
        <mc:AlternateContent xmlns:mc="http://schemas.openxmlformats.org/markup-compatibility/2006">
          <mc:Choice Requires="x14">
            <control shapeId="74794" r:id="rId22" name="Group Box 42">
              <controlPr defaultSize="0" autoFill="0" autoPict="0">
                <anchor moveWithCells="1">
                  <from>
                    <xdr:col>11</xdr:col>
                    <xdr:colOff>180975</xdr:colOff>
                    <xdr:row>49</xdr:row>
                    <xdr:rowOff>0</xdr:rowOff>
                  </from>
                  <to>
                    <xdr:col>18</xdr:col>
                    <xdr:colOff>0</xdr:colOff>
                    <xdr:row>50</xdr:row>
                    <xdr:rowOff>142875</xdr:rowOff>
                  </to>
                </anchor>
              </controlPr>
            </control>
          </mc:Choice>
        </mc:AlternateContent>
        <mc:AlternateContent xmlns:mc="http://schemas.openxmlformats.org/markup-compatibility/2006">
          <mc:Choice Requires="x14">
            <control shapeId="74803" r:id="rId23" name="Check Box 51">
              <controlPr defaultSize="0" autoFill="0" autoLine="0" autoPict="0">
                <anchor moveWithCells="1">
                  <from>
                    <xdr:col>2</xdr:col>
                    <xdr:colOff>104775</xdr:colOff>
                    <xdr:row>28</xdr:row>
                    <xdr:rowOff>28575</xdr:rowOff>
                  </from>
                  <to>
                    <xdr:col>3</xdr:col>
                    <xdr:colOff>95250</xdr:colOff>
                    <xdr:row>28</xdr:row>
                    <xdr:rowOff>209550</xdr:rowOff>
                  </to>
                </anchor>
              </controlPr>
            </control>
          </mc:Choice>
        </mc:AlternateContent>
        <mc:AlternateContent xmlns:mc="http://schemas.openxmlformats.org/markup-compatibility/2006">
          <mc:Choice Requires="x14">
            <control shapeId="74805" r:id="rId24" name="Check Box 53">
              <controlPr defaultSize="0" autoFill="0" autoLine="0" autoPict="0">
                <anchor moveWithCells="1">
                  <from>
                    <xdr:col>6</xdr:col>
                    <xdr:colOff>57150</xdr:colOff>
                    <xdr:row>50</xdr:row>
                    <xdr:rowOff>142875</xdr:rowOff>
                  </from>
                  <to>
                    <xdr:col>7</xdr:col>
                    <xdr:colOff>161925</xdr:colOff>
                    <xdr:row>51</xdr:row>
                    <xdr:rowOff>104775</xdr:rowOff>
                  </to>
                </anchor>
              </controlPr>
            </control>
          </mc:Choice>
        </mc:AlternateContent>
        <mc:AlternateContent xmlns:mc="http://schemas.openxmlformats.org/markup-compatibility/2006">
          <mc:Choice Requires="x14">
            <control shapeId="74812" r:id="rId25" name="Group Box 60">
              <controlPr defaultSize="0" autoFill="0" autoPict="0">
                <anchor moveWithCells="1">
                  <from>
                    <xdr:col>13</xdr:col>
                    <xdr:colOff>180975</xdr:colOff>
                    <xdr:row>47</xdr:row>
                    <xdr:rowOff>0</xdr:rowOff>
                  </from>
                  <to>
                    <xdr:col>20</xdr:col>
                    <xdr:colOff>0</xdr:colOff>
                    <xdr:row>48</xdr:row>
                    <xdr:rowOff>142875</xdr:rowOff>
                  </to>
                </anchor>
              </controlPr>
            </control>
          </mc:Choice>
        </mc:AlternateContent>
        <mc:AlternateContent xmlns:mc="http://schemas.openxmlformats.org/markup-compatibility/2006">
          <mc:Choice Requires="x14">
            <control shapeId="74813" r:id="rId26" name="Check Box 61">
              <controlPr defaultSize="0" autoFill="0" autoLine="0" autoPict="0">
                <anchor moveWithCells="1" sizeWithCells="1">
                  <from>
                    <xdr:col>13</xdr:col>
                    <xdr:colOff>152400</xdr:colOff>
                    <xdr:row>49</xdr:row>
                    <xdr:rowOff>19050</xdr:rowOff>
                  </from>
                  <to>
                    <xdr:col>15</xdr:col>
                    <xdr:colOff>0</xdr:colOff>
                    <xdr:row>49</xdr:row>
                    <xdr:rowOff>238125</xdr:rowOff>
                  </to>
                </anchor>
              </controlPr>
            </control>
          </mc:Choice>
        </mc:AlternateContent>
        <mc:AlternateContent xmlns:mc="http://schemas.openxmlformats.org/markup-compatibility/2006">
          <mc:Choice Requires="x14">
            <control shapeId="74814" r:id="rId27" name="Check Box 62">
              <controlPr defaultSize="0" autoFill="0" autoLine="0" autoPict="0">
                <anchor moveWithCells="1" sizeWithCells="1">
                  <from>
                    <xdr:col>18</xdr:col>
                    <xdr:colOff>114300</xdr:colOff>
                    <xdr:row>49</xdr:row>
                    <xdr:rowOff>19050</xdr:rowOff>
                  </from>
                  <to>
                    <xdr:col>19</xdr:col>
                    <xdr:colOff>161925</xdr:colOff>
                    <xdr:row>49</xdr:row>
                    <xdr:rowOff>238125</xdr:rowOff>
                  </to>
                </anchor>
              </controlPr>
            </control>
          </mc:Choice>
        </mc:AlternateContent>
        <mc:AlternateContent xmlns:mc="http://schemas.openxmlformats.org/markup-compatibility/2006">
          <mc:Choice Requires="x14">
            <control shapeId="74815" r:id="rId28" name="Check Box 63">
              <controlPr defaultSize="0" autoFill="0" autoLine="0" autoPict="0">
                <anchor moveWithCells="1" sizeWithCells="1">
                  <from>
                    <xdr:col>23</xdr:col>
                    <xdr:colOff>133350</xdr:colOff>
                    <xdr:row>49</xdr:row>
                    <xdr:rowOff>19050</xdr:rowOff>
                  </from>
                  <to>
                    <xdr:col>24</xdr:col>
                    <xdr:colOff>180975</xdr:colOff>
                    <xdr:row>49</xdr:row>
                    <xdr:rowOff>238125</xdr:rowOff>
                  </to>
                </anchor>
              </controlPr>
            </control>
          </mc:Choice>
        </mc:AlternateContent>
        <mc:AlternateContent xmlns:mc="http://schemas.openxmlformats.org/markup-compatibility/2006">
          <mc:Choice Requires="x14">
            <control shapeId="74816" r:id="rId29" name="Check Box 64">
              <controlPr defaultSize="0" autoFill="0" autoLine="0" autoPict="0">
                <anchor moveWithCells="1" sizeWithCells="1">
                  <from>
                    <xdr:col>16</xdr:col>
                    <xdr:colOff>190500</xdr:colOff>
                    <xdr:row>51</xdr:row>
                    <xdr:rowOff>19050</xdr:rowOff>
                  </from>
                  <to>
                    <xdr:col>18</xdr:col>
                    <xdr:colOff>38100</xdr:colOff>
                    <xdr:row>51</xdr:row>
                    <xdr:rowOff>238125</xdr:rowOff>
                  </to>
                </anchor>
              </controlPr>
            </control>
          </mc:Choice>
        </mc:AlternateContent>
        <mc:AlternateContent xmlns:mc="http://schemas.openxmlformats.org/markup-compatibility/2006">
          <mc:Choice Requires="x14">
            <control shapeId="74817" r:id="rId30" name="Check Box 65">
              <controlPr defaultSize="0" autoFill="0" autoLine="0" autoPict="0">
                <anchor moveWithCells="1" sizeWithCells="1">
                  <from>
                    <xdr:col>19</xdr:col>
                    <xdr:colOff>123825</xdr:colOff>
                    <xdr:row>51</xdr:row>
                    <xdr:rowOff>19050</xdr:rowOff>
                  </from>
                  <to>
                    <xdr:col>20</xdr:col>
                    <xdr:colOff>171450</xdr:colOff>
                    <xdr:row>51</xdr:row>
                    <xdr:rowOff>238125</xdr:rowOff>
                  </to>
                </anchor>
              </controlPr>
            </control>
          </mc:Choice>
        </mc:AlternateContent>
        <mc:AlternateContent xmlns:mc="http://schemas.openxmlformats.org/markup-compatibility/2006">
          <mc:Choice Requires="x14">
            <control shapeId="74818" r:id="rId31" name="Check Box 66">
              <controlPr defaultSize="0" autoFill="0" autoLine="0" autoPict="0">
                <anchor moveWithCells="1" sizeWithCells="1">
                  <from>
                    <xdr:col>22</xdr:col>
                    <xdr:colOff>190500</xdr:colOff>
                    <xdr:row>51</xdr:row>
                    <xdr:rowOff>19050</xdr:rowOff>
                  </from>
                  <to>
                    <xdr:col>24</xdr:col>
                    <xdr:colOff>38100</xdr:colOff>
                    <xdr:row>51</xdr:row>
                    <xdr:rowOff>238125</xdr:rowOff>
                  </to>
                </anchor>
              </controlPr>
            </control>
          </mc:Choice>
        </mc:AlternateContent>
        <mc:AlternateContent xmlns:mc="http://schemas.openxmlformats.org/markup-compatibility/2006">
          <mc:Choice Requires="x14">
            <control shapeId="74846" r:id="rId32" name="Check Box 94">
              <controlPr defaultSize="0" autoFill="0" autoLine="0" autoPict="0">
                <anchor moveWithCells="1">
                  <from>
                    <xdr:col>65</xdr:col>
                    <xdr:colOff>190500</xdr:colOff>
                    <xdr:row>45</xdr:row>
                    <xdr:rowOff>19050</xdr:rowOff>
                  </from>
                  <to>
                    <xdr:col>67</xdr:col>
                    <xdr:colOff>95250</xdr:colOff>
                    <xdr:row>45</xdr:row>
                    <xdr:rowOff>228600</xdr:rowOff>
                  </to>
                </anchor>
              </controlPr>
            </control>
          </mc:Choice>
        </mc:AlternateContent>
        <mc:AlternateContent xmlns:mc="http://schemas.openxmlformats.org/markup-compatibility/2006">
          <mc:Choice Requires="x14">
            <control shapeId="74847" r:id="rId33" name="Group Box 95">
              <controlPr defaultSize="0" autoFill="0" autoPict="0">
                <anchor moveWithCells="1">
                  <from>
                    <xdr:col>67</xdr:col>
                    <xdr:colOff>180975</xdr:colOff>
                    <xdr:row>51</xdr:row>
                    <xdr:rowOff>152400</xdr:rowOff>
                  </from>
                  <to>
                    <xdr:col>74</xdr:col>
                    <xdr:colOff>0</xdr:colOff>
                    <xdr:row>53</xdr:row>
                    <xdr:rowOff>209550</xdr:rowOff>
                  </to>
                </anchor>
              </controlPr>
            </control>
          </mc:Choice>
        </mc:AlternateContent>
        <mc:AlternateContent xmlns:mc="http://schemas.openxmlformats.org/markup-compatibility/2006">
          <mc:Choice Requires="x14">
            <control shapeId="74848" r:id="rId34" name="Check Box 96">
              <controlPr defaultSize="0" autoFill="0" autoLine="0" autoPict="0">
                <anchor moveWithCells="1">
                  <from>
                    <xdr:col>58</xdr:col>
                    <xdr:colOff>95250</xdr:colOff>
                    <xdr:row>23</xdr:row>
                    <xdr:rowOff>28575</xdr:rowOff>
                  </from>
                  <to>
                    <xdr:col>59</xdr:col>
                    <xdr:colOff>190500</xdr:colOff>
                    <xdr:row>26</xdr:row>
                    <xdr:rowOff>0</xdr:rowOff>
                  </to>
                </anchor>
              </controlPr>
            </control>
          </mc:Choice>
        </mc:AlternateContent>
        <mc:AlternateContent xmlns:mc="http://schemas.openxmlformats.org/markup-compatibility/2006">
          <mc:Choice Requires="x14">
            <control shapeId="74849" r:id="rId35" name="Check Box 97">
              <controlPr defaultSize="0" autoFill="0" autoLine="0" autoPict="0">
                <anchor moveWithCells="1">
                  <from>
                    <xdr:col>57</xdr:col>
                    <xdr:colOff>57150</xdr:colOff>
                    <xdr:row>12</xdr:row>
                    <xdr:rowOff>0</xdr:rowOff>
                  </from>
                  <to>
                    <xdr:col>58</xdr:col>
                    <xdr:colOff>123825</xdr:colOff>
                    <xdr:row>12</xdr:row>
                    <xdr:rowOff>247650</xdr:rowOff>
                  </to>
                </anchor>
              </controlPr>
            </control>
          </mc:Choice>
        </mc:AlternateContent>
        <mc:AlternateContent xmlns:mc="http://schemas.openxmlformats.org/markup-compatibility/2006">
          <mc:Choice Requires="x14">
            <control shapeId="74850" r:id="rId36" name="Check Box 98">
              <controlPr defaultSize="0" autoFill="0" autoLine="0" autoPict="0">
                <anchor moveWithCells="1">
                  <from>
                    <xdr:col>57</xdr:col>
                    <xdr:colOff>57150</xdr:colOff>
                    <xdr:row>13</xdr:row>
                    <xdr:rowOff>0</xdr:rowOff>
                  </from>
                  <to>
                    <xdr:col>58</xdr:col>
                    <xdr:colOff>123825</xdr:colOff>
                    <xdr:row>14</xdr:row>
                    <xdr:rowOff>57150</xdr:rowOff>
                  </to>
                </anchor>
              </controlPr>
            </control>
          </mc:Choice>
        </mc:AlternateContent>
        <mc:AlternateContent xmlns:mc="http://schemas.openxmlformats.org/markup-compatibility/2006">
          <mc:Choice Requires="x14">
            <control shapeId="74851" r:id="rId37" name="Check Box 99">
              <controlPr defaultSize="0" autoFill="0" autoLine="0" autoPict="0">
                <anchor moveWithCells="1">
                  <from>
                    <xdr:col>64</xdr:col>
                    <xdr:colOff>171450</xdr:colOff>
                    <xdr:row>55</xdr:row>
                    <xdr:rowOff>28575</xdr:rowOff>
                  </from>
                  <to>
                    <xdr:col>66</xdr:col>
                    <xdr:colOff>76200</xdr:colOff>
                    <xdr:row>55</xdr:row>
                    <xdr:rowOff>238125</xdr:rowOff>
                  </to>
                </anchor>
              </controlPr>
            </control>
          </mc:Choice>
        </mc:AlternateContent>
        <mc:AlternateContent xmlns:mc="http://schemas.openxmlformats.org/markup-compatibility/2006">
          <mc:Choice Requires="x14">
            <control shapeId="74852" r:id="rId38" name="Check Box 100">
              <controlPr defaultSize="0" autoFill="0" autoLine="0" autoPict="0">
                <anchor moveWithCells="1">
                  <from>
                    <xdr:col>64</xdr:col>
                    <xdr:colOff>171450</xdr:colOff>
                    <xdr:row>54</xdr:row>
                    <xdr:rowOff>28575</xdr:rowOff>
                  </from>
                  <to>
                    <xdr:col>66</xdr:col>
                    <xdr:colOff>76200</xdr:colOff>
                    <xdr:row>54</xdr:row>
                    <xdr:rowOff>238125</xdr:rowOff>
                  </to>
                </anchor>
              </controlPr>
            </control>
          </mc:Choice>
        </mc:AlternateContent>
        <mc:AlternateContent xmlns:mc="http://schemas.openxmlformats.org/markup-compatibility/2006">
          <mc:Choice Requires="x14">
            <control shapeId="74853" r:id="rId39" name="Group Box 101">
              <controlPr defaultSize="0" autoFill="0" autoPict="0">
                <anchor moveWithCells="1">
                  <from>
                    <xdr:col>57</xdr:col>
                    <xdr:colOff>152400</xdr:colOff>
                    <xdr:row>27</xdr:row>
                    <xdr:rowOff>171450</xdr:rowOff>
                  </from>
                  <to>
                    <xdr:col>60</xdr:col>
                    <xdr:colOff>57150</xdr:colOff>
                    <xdr:row>33</xdr:row>
                    <xdr:rowOff>47625</xdr:rowOff>
                  </to>
                </anchor>
              </controlPr>
            </control>
          </mc:Choice>
        </mc:AlternateContent>
        <mc:AlternateContent xmlns:mc="http://schemas.openxmlformats.org/markup-compatibility/2006">
          <mc:Choice Requires="x14">
            <control shapeId="74854" r:id="rId40" name="Group Box 102">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74855" r:id="rId41" name="Group Box 103">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74856" r:id="rId42" name="Group Box 104">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74857" r:id="rId43" name="Check Box 105">
              <controlPr defaultSize="0" autoFill="0" autoLine="0" autoPict="0">
                <anchor moveWithCells="1">
                  <from>
                    <xdr:col>57</xdr:col>
                    <xdr:colOff>57150</xdr:colOff>
                    <xdr:row>12</xdr:row>
                    <xdr:rowOff>0</xdr:rowOff>
                  </from>
                  <to>
                    <xdr:col>58</xdr:col>
                    <xdr:colOff>123825</xdr:colOff>
                    <xdr:row>12</xdr:row>
                    <xdr:rowOff>247650</xdr:rowOff>
                  </to>
                </anchor>
              </controlPr>
            </control>
          </mc:Choice>
        </mc:AlternateContent>
        <mc:AlternateContent xmlns:mc="http://schemas.openxmlformats.org/markup-compatibility/2006">
          <mc:Choice Requires="x14">
            <control shapeId="74858" r:id="rId44" name="Check Box 106">
              <controlPr defaultSize="0" autoFill="0" autoLine="0" autoPict="0">
                <anchor moveWithCells="1">
                  <from>
                    <xdr:col>65</xdr:col>
                    <xdr:colOff>190500</xdr:colOff>
                    <xdr:row>43</xdr:row>
                    <xdr:rowOff>19050</xdr:rowOff>
                  </from>
                  <to>
                    <xdr:col>67</xdr:col>
                    <xdr:colOff>95250</xdr:colOff>
                    <xdr:row>43</xdr:row>
                    <xdr:rowOff>228600</xdr:rowOff>
                  </to>
                </anchor>
              </controlPr>
            </control>
          </mc:Choice>
        </mc:AlternateContent>
        <mc:AlternateContent xmlns:mc="http://schemas.openxmlformats.org/markup-compatibility/2006">
          <mc:Choice Requires="x14">
            <control shapeId="74859" r:id="rId45" name="Check Box 107">
              <controlPr defaultSize="0" autoFill="0" autoLine="0" autoPict="0">
                <anchor moveWithCells="1">
                  <from>
                    <xdr:col>65</xdr:col>
                    <xdr:colOff>190500</xdr:colOff>
                    <xdr:row>44</xdr:row>
                    <xdr:rowOff>19050</xdr:rowOff>
                  </from>
                  <to>
                    <xdr:col>67</xdr:col>
                    <xdr:colOff>95250</xdr:colOff>
                    <xdr:row>44</xdr:row>
                    <xdr:rowOff>228600</xdr:rowOff>
                  </to>
                </anchor>
              </controlPr>
            </control>
          </mc:Choice>
        </mc:AlternateContent>
        <mc:AlternateContent xmlns:mc="http://schemas.openxmlformats.org/markup-compatibility/2006">
          <mc:Choice Requires="x14">
            <control shapeId="74860" r:id="rId46" name="Group Box 108">
              <controlPr defaultSize="0" autoFill="0" autoPict="0">
                <anchor moveWithCells="1">
                  <from>
                    <xdr:col>67</xdr:col>
                    <xdr:colOff>180975</xdr:colOff>
                    <xdr:row>48</xdr:row>
                    <xdr:rowOff>0</xdr:rowOff>
                  </from>
                  <to>
                    <xdr:col>74</xdr:col>
                    <xdr:colOff>0</xdr:colOff>
                    <xdr:row>49</xdr:row>
                    <xdr:rowOff>142875</xdr:rowOff>
                  </to>
                </anchor>
              </controlPr>
            </control>
          </mc:Choice>
        </mc:AlternateContent>
        <mc:AlternateContent xmlns:mc="http://schemas.openxmlformats.org/markup-compatibility/2006">
          <mc:Choice Requires="x14">
            <control shapeId="74861" r:id="rId47" name="Group Box 109">
              <controlPr defaultSize="0" autoFill="0" autoPict="0">
                <anchor moveWithCells="1">
                  <from>
                    <xdr:col>67</xdr:col>
                    <xdr:colOff>180975</xdr:colOff>
                    <xdr:row>49</xdr:row>
                    <xdr:rowOff>0</xdr:rowOff>
                  </from>
                  <to>
                    <xdr:col>74</xdr:col>
                    <xdr:colOff>0</xdr:colOff>
                    <xdr:row>50</xdr:row>
                    <xdr:rowOff>142875</xdr:rowOff>
                  </to>
                </anchor>
              </controlPr>
            </control>
          </mc:Choice>
        </mc:AlternateContent>
        <mc:AlternateContent xmlns:mc="http://schemas.openxmlformats.org/markup-compatibility/2006">
          <mc:Choice Requires="x14">
            <control shapeId="74862" r:id="rId48" name="Check Box 110">
              <controlPr defaultSize="0" autoFill="0" autoLine="0" autoPict="0">
                <anchor moveWithCells="1">
                  <from>
                    <xdr:col>58</xdr:col>
                    <xdr:colOff>104775</xdr:colOff>
                    <xdr:row>28</xdr:row>
                    <xdr:rowOff>28575</xdr:rowOff>
                  </from>
                  <to>
                    <xdr:col>59</xdr:col>
                    <xdr:colOff>95250</xdr:colOff>
                    <xdr:row>28</xdr:row>
                    <xdr:rowOff>209550</xdr:rowOff>
                  </to>
                </anchor>
              </controlPr>
            </control>
          </mc:Choice>
        </mc:AlternateContent>
        <mc:AlternateContent xmlns:mc="http://schemas.openxmlformats.org/markup-compatibility/2006">
          <mc:Choice Requires="x14">
            <control shapeId="74864" r:id="rId49" name="Check Box 112">
              <controlPr defaultSize="0" autoFill="0" autoLine="0" autoPict="0">
                <anchor moveWithCells="1">
                  <from>
                    <xdr:col>62</xdr:col>
                    <xdr:colOff>57150</xdr:colOff>
                    <xdr:row>50</xdr:row>
                    <xdr:rowOff>142875</xdr:rowOff>
                  </from>
                  <to>
                    <xdr:col>63</xdr:col>
                    <xdr:colOff>161925</xdr:colOff>
                    <xdr:row>51</xdr:row>
                    <xdr:rowOff>104775</xdr:rowOff>
                  </to>
                </anchor>
              </controlPr>
            </control>
          </mc:Choice>
        </mc:AlternateContent>
        <mc:AlternateContent xmlns:mc="http://schemas.openxmlformats.org/markup-compatibility/2006">
          <mc:Choice Requires="x14">
            <control shapeId="74865" r:id="rId50" name="Group Box 113">
              <controlPr defaultSize="0" autoFill="0" autoPict="0">
                <anchor moveWithCells="1">
                  <from>
                    <xdr:col>69</xdr:col>
                    <xdr:colOff>180975</xdr:colOff>
                    <xdr:row>47</xdr:row>
                    <xdr:rowOff>0</xdr:rowOff>
                  </from>
                  <to>
                    <xdr:col>76</xdr:col>
                    <xdr:colOff>0</xdr:colOff>
                    <xdr:row>48</xdr:row>
                    <xdr:rowOff>142875</xdr:rowOff>
                  </to>
                </anchor>
              </controlPr>
            </control>
          </mc:Choice>
        </mc:AlternateContent>
        <mc:AlternateContent xmlns:mc="http://schemas.openxmlformats.org/markup-compatibility/2006">
          <mc:Choice Requires="x14">
            <control shapeId="74866" r:id="rId51" name="Check Box 114">
              <controlPr defaultSize="0" autoFill="0" autoLine="0" autoPict="0">
                <anchor moveWithCells="1" sizeWithCells="1">
                  <from>
                    <xdr:col>69</xdr:col>
                    <xdr:colOff>152400</xdr:colOff>
                    <xdr:row>49</xdr:row>
                    <xdr:rowOff>19050</xdr:rowOff>
                  </from>
                  <to>
                    <xdr:col>71</xdr:col>
                    <xdr:colOff>0</xdr:colOff>
                    <xdr:row>49</xdr:row>
                    <xdr:rowOff>238125</xdr:rowOff>
                  </to>
                </anchor>
              </controlPr>
            </control>
          </mc:Choice>
        </mc:AlternateContent>
        <mc:AlternateContent xmlns:mc="http://schemas.openxmlformats.org/markup-compatibility/2006">
          <mc:Choice Requires="x14">
            <control shapeId="74867" r:id="rId52" name="Check Box 115">
              <controlPr defaultSize="0" autoFill="0" autoLine="0" autoPict="0">
                <anchor moveWithCells="1" sizeWithCells="1">
                  <from>
                    <xdr:col>74</xdr:col>
                    <xdr:colOff>114300</xdr:colOff>
                    <xdr:row>49</xdr:row>
                    <xdr:rowOff>19050</xdr:rowOff>
                  </from>
                  <to>
                    <xdr:col>75</xdr:col>
                    <xdr:colOff>161925</xdr:colOff>
                    <xdr:row>49</xdr:row>
                    <xdr:rowOff>238125</xdr:rowOff>
                  </to>
                </anchor>
              </controlPr>
            </control>
          </mc:Choice>
        </mc:AlternateContent>
        <mc:AlternateContent xmlns:mc="http://schemas.openxmlformats.org/markup-compatibility/2006">
          <mc:Choice Requires="x14">
            <control shapeId="74868" r:id="rId53" name="Check Box 116">
              <controlPr defaultSize="0" autoFill="0" autoLine="0" autoPict="0">
                <anchor moveWithCells="1" sizeWithCells="1">
                  <from>
                    <xdr:col>79</xdr:col>
                    <xdr:colOff>133350</xdr:colOff>
                    <xdr:row>49</xdr:row>
                    <xdr:rowOff>19050</xdr:rowOff>
                  </from>
                  <to>
                    <xdr:col>80</xdr:col>
                    <xdr:colOff>180975</xdr:colOff>
                    <xdr:row>49</xdr:row>
                    <xdr:rowOff>238125</xdr:rowOff>
                  </to>
                </anchor>
              </controlPr>
            </control>
          </mc:Choice>
        </mc:AlternateContent>
        <mc:AlternateContent xmlns:mc="http://schemas.openxmlformats.org/markup-compatibility/2006">
          <mc:Choice Requires="x14">
            <control shapeId="74869" r:id="rId54" name="Check Box 117">
              <controlPr defaultSize="0" autoFill="0" autoLine="0" autoPict="0">
                <anchor moveWithCells="1" sizeWithCells="1">
                  <from>
                    <xdr:col>72</xdr:col>
                    <xdr:colOff>190500</xdr:colOff>
                    <xdr:row>51</xdr:row>
                    <xdr:rowOff>19050</xdr:rowOff>
                  </from>
                  <to>
                    <xdr:col>74</xdr:col>
                    <xdr:colOff>38100</xdr:colOff>
                    <xdr:row>51</xdr:row>
                    <xdr:rowOff>238125</xdr:rowOff>
                  </to>
                </anchor>
              </controlPr>
            </control>
          </mc:Choice>
        </mc:AlternateContent>
        <mc:AlternateContent xmlns:mc="http://schemas.openxmlformats.org/markup-compatibility/2006">
          <mc:Choice Requires="x14">
            <control shapeId="74870" r:id="rId55" name="Check Box 118">
              <controlPr defaultSize="0" autoFill="0" autoLine="0" autoPict="0">
                <anchor moveWithCells="1" sizeWithCells="1">
                  <from>
                    <xdr:col>75</xdr:col>
                    <xdr:colOff>123825</xdr:colOff>
                    <xdr:row>51</xdr:row>
                    <xdr:rowOff>19050</xdr:rowOff>
                  </from>
                  <to>
                    <xdr:col>76</xdr:col>
                    <xdr:colOff>171450</xdr:colOff>
                    <xdr:row>51</xdr:row>
                    <xdr:rowOff>238125</xdr:rowOff>
                  </to>
                </anchor>
              </controlPr>
            </control>
          </mc:Choice>
        </mc:AlternateContent>
        <mc:AlternateContent xmlns:mc="http://schemas.openxmlformats.org/markup-compatibility/2006">
          <mc:Choice Requires="x14">
            <control shapeId="74871" r:id="rId56" name="Check Box 119">
              <controlPr defaultSize="0" autoFill="0" autoLine="0" autoPict="0">
                <anchor moveWithCells="1" sizeWithCells="1">
                  <from>
                    <xdr:col>78</xdr:col>
                    <xdr:colOff>190500</xdr:colOff>
                    <xdr:row>51</xdr:row>
                    <xdr:rowOff>19050</xdr:rowOff>
                  </from>
                  <to>
                    <xdr:col>80</xdr:col>
                    <xdr:colOff>38100</xdr:colOff>
                    <xdr:row>51</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CC08-66DA-4385-8A0B-C2F4E42401A9}">
  <sheetPr>
    <pageSetUpPr fitToPage="1"/>
  </sheetPr>
  <dimension ref="A1:BD69"/>
  <sheetViews>
    <sheetView showGridLines="0" showRowColHeaders="0" showZeros="0" zoomScaleNormal="100" workbookViewId="0">
      <selection activeCell="AI1" sqref="AI1:BD1048576"/>
    </sheetView>
  </sheetViews>
  <sheetFormatPr defaultColWidth="9" defaultRowHeight="30.75" customHeight="1" x14ac:dyDescent="0.15"/>
  <cols>
    <col min="1" max="1" width="1.75" style="205" customWidth="1"/>
    <col min="2" max="3" width="3.625" style="205" customWidth="1"/>
    <col min="4" max="4" width="7.625" style="205" customWidth="1"/>
    <col min="5" max="5" width="8.5" style="205" customWidth="1"/>
    <col min="6" max="6" width="7.625" style="205" customWidth="1"/>
    <col min="7" max="7" width="8.5" style="205" customWidth="1"/>
    <col min="8" max="11" width="8.75" style="205" customWidth="1"/>
    <col min="12" max="14" width="7.625" style="205" customWidth="1"/>
    <col min="15" max="15" width="1.25" style="205" customWidth="1"/>
    <col min="16" max="16" width="3.25" style="205" customWidth="1"/>
    <col min="17" max="17" width="1.625" style="205" customWidth="1"/>
    <col min="18" max="19" width="3.625" style="205" customWidth="1"/>
    <col min="20" max="31" width="7.625" style="205" customWidth="1"/>
    <col min="32" max="32" width="1.5" style="205" customWidth="1"/>
    <col min="33" max="34" width="3.25" style="205" customWidth="1"/>
    <col min="35" max="35" width="3.625" style="205" hidden="1" customWidth="1"/>
    <col min="36" max="46" width="3.25" style="205" hidden="1" customWidth="1"/>
    <col min="47" max="47" width="2.5" style="205" hidden="1" customWidth="1"/>
    <col min="48" max="48" width="2.75" style="205" hidden="1" customWidth="1"/>
    <col min="49" max="49" width="6.5" style="205" hidden="1" customWidth="1"/>
    <col min="50" max="50" width="12.25" style="205" hidden="1" customWidth="1"/>
    <col min="51" max="54" width="9" style="205" hidden="1" customWidth="1"/>
    <col min="55" max="56" width="3.5" style="205" hidden="1" customWidth="1"/>
    <col min="57" max="57" width="3.5" style="205" customWidth="1"/>
    <col min="58" max="16384" width="9" style="205"/>
  </cols>
  <sheetData>
    <row r="1" spans="1:55" ht="25.5" customHeight="1" x14ac:dyDescent="0.15">
      <c r="A1" s="867" t="s">
        <v>167</v>
      </c>
      <c r="B1" s="867"/>
      <c r="C1" s="867"/>
      <c r="D1" s="867"/>
      <c r="E1" s="867"/>
      <c r="F1" s="867"/>
      <c r="G1" s="867"/>
      <c r="H1" s="867"/>
      <c r="I1" s="867"/>
      <c r="J1" s="867"/>
      <c r="K1" s="867"/>
      <c r="L1" s="867"/>
      <c r="M1" s="867"/>
      <c r="N1" s="867"/>
      <c r="O1" s="867"/>
      <c r="P1" s="203"/>
      <c r="Q1" s="868" t="s">
        <v>63</v>
      </c>
      <c r="R1" s="868"/>
      <c r="S1" s="868"/>
      <c r="T1" s="868"/>
      <c r="U1" s="868"/>
      <c r="V1" s="868"/>
      <c r="W1" s="868"/>
      <c r="X1" s="868"/>
      <c r="Y1" s="868"/>
      <c r="Z1" s="868"/>
      <c r="AA1" s="868"/>
      <c r="AB1" s="868"/>
      <c r="AC1" s="868"/>
      <c r="AD1" s="868"/>
      <c r="AE1" s="868"/>
      <c r="AF1" s="868"/>
      <c r="AG1" s="204"/>
      <c r="AH1" s="204"/>
      <c r="AV1" s="869" t="s">
        <v>168</v>
      </c>
      <c r="AW1" s="869"/>
      <c r="AX1" s="869"/>
      <c r="AY1" s="869"/>
      <c r="AZ1" s="869"/>
      <c r="BA1" s="869"/>
      <c r="BB1" s="869"/>
      <c r="BC1" s="869"/>
    </row>
    <row r="2" spans="1:55" s="208" customFormat="1" ht="21" customHeight="1" x14ac:dyDescent="0.15">
      <c r="A2" s="870"/>
      <c r="B2" s="870"/>
      <c r="C2" s="870"/>
      <c r="D2" s="870"/>
      <c r="E2" s="870"/>
      <c r="F2" s="870"/>
      <c r="G2" s="870"/>
      <c r="H2" s="870"/>
      <c r="I2" s="870"/>
      <c r="J2" s="870"/>
      <c r="K2" s="870"/>
      <c r="L2" s="870"/>
      <c r="M2" s="870"/>
      <c r="N2" s="870"/>
      <c r="O2" s="870"/>
      <c r="P2" s="204"/>
      <c r="Q2" s="206"/>
      <c r="R2" s="207"/>
      <c r="S2" s="206"/>
      <c r="T2" s="206"/>
      <c r="U2" s="206"/>
      <c r="V2" s="206"/>
      <c r="W2" s="206"/>
      <c r="X2" s="206"/>
      <c r="Y2" s="206"/>
      <c r="Z2" s="206"/>
      <c r="AA2" s="206"/>
      <c r="AB2" s="206"/>
      <c r="AC2" s="206"/>
      <c r="AD2" s="206"/>
      <c r="AE2" s="206"/>
      <c r="AF2" s="206"/>
      <c r="AG2" s="204"/>
      <c r="AH2" s="204"/>
      <c r="AV2" s="209"/>
      <c r="AW2" s="209"/>
      <c r="AX2" s="359"/>
      <c r="AY2" s="359"/>
      <c r="AZ2" s="359"/>
      <c r="BA2" s="359"/>
      <c r="BB2" s="359"/>
      <c r="BC2" s="359"/>
    </row>
    <row r="3" spans="1:55" s="208" customFormat="1" ht="21" customHeight="1" x14ac:dyDescent="0.15">
      <c r="A3" s="210"/>
      <c r="B3" s="211"/>
      <c r="C3" s="211"/>
      <c r="D3" s="211"/>
      <c r="E3" s="211"/>
      <c r="F3" s="211"/>
      <c r="G3" s="211"/>
      <c r="H3" s="211"/>
      <c r="I3" s="211"/>
      <c r="J3" s="211"/>
      <c r="K3" s="211"/>
      <c r="L3" s="211"/>
      <c r="M3" s="210"/>
      <c r="N3" s="210"/>
      <c r="O3" s="210"/>
      <c r="P3" s="212"/>
      <c r="Q3" s="206"/>
      <c r="R3" s="207" t="s">
        <v>169</v>
      </c>
      <c r="S3" s="206"/>
      <c r="T3" s="206"/>
      <c r="U3" s="206"/>
      <c r="V3" s="206"/>
      <c r="W3" s="206"/>
      <c r="X3" s="206"/>
      <c r="Y3" s="206"/>
      <c r="Z3" s="206"/>
      <c r="AA3" s="206"/>
      <c r="AB3" s="206"/>
      <c r="AC3" s="206"/>
      <c r="AD3" s="206"/>
      <c r="AE3" s="206"/>
      <c r="AF3" s="206"/>
      <c r="AG3" s="204"/>
      <c r="AH3" s="204"/>
      <c r="AV3" s="209"/>
      <c r="AW3" s="209" t="s">
        <v>170</v>
      </c>
      <c r="AX3" s="359"/>
      <c r="AY3" s="359"/>
      <c r="AZ3" s="359"/>
      <c r="BA3" s="359"/>
      <c r="BB3" s="359"/>
      <c r="BC3" s="359"/>
    </row>
    <row r="4" spans="1:55" s="208" customFormat="1" ht="21" customHeight="1" x14ac:dyDescent="0.15">
      <c r="A4" s="210"/>
      <c r="B4" s="213" t="s">
        <v>169</v>
      </c>
      <c r="C4" s="210"/>
      <c r="D4" s="210"/>
      <c r="E4" s="210"/>
      <c r="F4" s="210"/>
      <c r="G4" s="210"/>
      <c r="H4" s="210"/>
      <c r="I4" s="210"/>
      <c r="J4" s="210"/>
      <c r="K4" s="210"/>
      <c r="L4" s="210"/>
      <c r="M4" s="210"/>
      <c r="N4" s="210"/>
      <c r="O4" s="210"/>
      <c r="P4" s="204"/>
      <c r="Q4" s="214"/>
      <c r="R4" s="215" t="s">
        <v>171</v>
      </c>
      <c r="S4" s="214"/>
      <c r="T4" s="214"/>
      <c r="U4" s="214"/>
      <c r="V4" s="216"/>
      <c r="W4" s="214"/>
      <c r="X4" s="214"/>
      <c r="Y4" s="214"/>
      <c r="Z4" s="214"/>
      <c r="AA4" s="214"/>
      <c r="AB4" s="214"/>
      <c r="AC4" s="214"/>
      <c r="AD4" s="214"/>
      <c r="AE4" s="214"/>
      <c r="AF4" s="214"/>
      <c r="AG4" s="204"/>
      <c r="AH4" s="204"/>
      <c r="AV4" s="209"/>
      <c r="AW4" s="217"/>
      <c r="AX4" s="218" t="s">
        <v>172</v>
      </c>
      <c r="AY4" s="219"/>
      <c r="AZ4" s="219"/>
      <c r="BA4" s="219"/>
      <c r="BB4" s="220"/>
      <c r="BC4" s="359"/>
    </row>
    <row r="5" spans="1:55" s="227" customFormat="1" ht="21" customHeight="1" x14ac:dyDescent="0.15">
      <c r="A5" s="221"/>
      <c r="B5" s="213" t="s">
        <v>171</v>
      </c>
      <c r="C5" s="221"/>
      <c r="D5" s="221"/>
      <c r="E5" s="221"/>
      <c r="F5" s="222"/>
      <c r="G5" s="222"/>
      <c r="H5" s="221"/>
      <c r="I5" s="221"/>
      <c r="J5" s="221"/>
      <c r="K5" s="221"/>
      <c r="L5" s="221"/>
      <c r="M5" s="221"/>
      <c r="N5" s="221"/>
      <c r="O5" s="221"/>
      <c r="P5" s="223"/>
      <c r="Q5" s="224"/>
      <c r="R5" s="225"/>
      <c r="S5" s="224" t="s">
        <v>173</v>
      </c>
      <c r="T5" s="224"/>
      <c r="U5" s="224"/>
      <c r="V5" s="226"/>
      <c r="W5" s="224"/>
      <c r="X5" s="224"/>
      <c r="Y5" s="224"/>
      <c r="Z5" s="224"/>
      <c r="AA5" s="224"/>
      <c r="AB5" s="224"/>
      <c r="AC5" s="224"/>
      <c r="AD5" s="224"/>
      <c r="AE5" s="224"/>
      <c r="AF5" s="224"/>
      <c r="AG5" s="223"/>
      <c r="AH5" s="223"/>
      <c r="AV5" s="209"/>
      <c r="AW5" s="871" t="s">
        <v>174</v>
      </c>
      <c r="AX5" s="871" t="s">
        <v>175</v>
      </c>
      <c r="AY5" s="873" t="s">
        <v>176</v>
      </c>
      <c r="AZ5" s="873"/>
      <c r="BA5" s="874" t="s">
        <v>177</v>
      </c>
      <c r="BB5" s="873"/>
      <c r="BC5" s="359"/>
    </row>
    <row r="6" spans="1:55" s="5" customFormat="1" ht="21" customHeight="1" x14ac:dyDescent="0.15">
      <c r="A6" s="4"/>
      <c r="B6" s="228"/>
      <c r="C6" s="4" t="s">
        <v>173</v>
      </c>
      <c r="D6" s="4"/>
      <c r="E6" s="4"/>
      <c r="F6" s="229"/>
      <c r="G6" s="229"/>
      <c r="H6" s="4"/>
      <c r="I6" s="4"/>
      <c r="J6" s="4"/>
      <c r="K6" s="4"/>
      <c r="L6" s="4"/>
      <c r="M6" s="4"/>
      <c r="N6" s="4"/>
      <c r="O6" s="4"/>
      <c r="P6" s="230"/>
      <c r="Q6" s="224"/>
      <c r="R6" s="864"/>
      <c r="S6" s="865"/>
      <c r="T6" s="866"/>
      <c r="U6" s="875" t="s">
        <v>178</v>
      </c>
      <c r="V6" s="876"/>
      <c r="W6" s="876"/>
      <c r="X6" s="876"/>
      <c r="Y6" s="877"/>
      <c r="Z6" s="875" t="s">
        <v>179</v>
      </c>
      <c r="AA6" s="876"/>
      <c r="AB6" s="876"/>
      <c r="AC6" s="876"/>
      <c r="AD6" s="877"/>
      <c r="AE6" s="224"/>
      <c r="AF6" s="224"/>
      <c r="AG6" s="230"/>
      <c r="AH6" s="230"/>
      <c r="AV6" s="209"/>
      <c r="AW6" s="872"/>
      <c r="AX6" s="872"/>
      <c r="AY6" s="358" t="s">
        <v>180</v>
      </c>
      <c r="AZ6" s="358" t="s">
        <v>181</v>
      </c>
      <c r="BA6" s="231" t="s">
        <v>181</v>
      </c>
      <c r="BB6" s="358" t="s">
        <v>182</v>
      </c>
      <c r="BC6" s="359"/>
    </row>
    <row r="7" spans="1:55" s="5" customFormat="1" ht="21" customHeight="1" x14ac:dyDescent="0.15">
      <c r="A7" s="4"/>
      <c r="B7" s="232"/>
      <c r="C7" s="233"/>
      <c r="D7" s="234"/>
      <c r="E7" s="232" t="s">
        <v>183</v>
      </c>
      <c r="F7" s="233"/>
      <c r="G7" s="233"/>
      <c r="H7" s="233"/>
      <c r="I7" s="232" t="s">
        <v>184</v>
      </c>
      <c r="J7" s="233"/>
      <c r="K7" s="233"/>
      <c r="L7" s="234"/>
      <c r="M7" s="4"/>
      <c r="N7" s="4"/>
      <c r="O7" s="4"/>
      <c r="P7" s="230"/>
      <c r="Q7" s="224"/>
      <c r="R7" s="858" t="s">
        <v>185</v>
      </c>
      <c r="S7" s="859"/>
      <c r="T7" s="860"/>
      <c r="U7" s="861" t="s">
        <v>186</v>
      </c>
      <c r="V7" s="862"/>
      <c r="W7" s="862"/>
      <c r="X7" s="862"/>
      <c r="Y7" s="863"/>
      <c r="Z7" s="861"/>
      <c r="AA7" s="862"/>
      <c r="AB7" s="862"/>
      <c r="AC7" s="862"/>
      <c r="AD7" s="863"/>
      <c r="AE7" s="224"/>
      <c r="AF7" s="224"/>
      <c r="AG7" s="230"/>
      <c r="AH7" s="230"/>
      <c r="AV7" s="209"/>
      <c r="AW7" s="358">
        <v>1</v>
      </c>
      <c r="AX7" s="235" t="s">
        <v>187</v>
      </c>
      <c r="AY7" s="236">
        <v>45</v>
      </c>
      <c r="AZ7" s="237" t="s">
        <v>188</v>
      </c>
      <c r="BA7" s="238" t="s">
        <v>189</v>
      </c>
      <c r="BB7" s="358">
        <v>1000</v>
      </c>
      <c r="BC7" s="359"/>
    </row>
    <row r="8" spans="1:55" s="5" customFormat="1" ht="21" customHeight="1" x14ac:dyDescent="0.15">
      <c r="A8" s="4"/>
      <c r="B8" s="239" t="s">
        <v>185</v>
      </c>
      <c r="C8" s="240"/>
      <c r="D8" s="241"/>
      <c r="E8" s="855"/>
      <c r="F8" s="856"/>
      <c r="G8" s="856"/>
      <c r="H8" s="857"/>
      <c r="I8" s="855"/>
      <c r="J8" s="856"/>
      <c r="K8" s="856"/>
      <c r="L8" s="857"/>
      <c r="M8" s="4"/>
      <c r="N8" s="4"/>
      <c r="O8" s="4"/>
      <c r="P8" s="230"/>
      <c r="Q8" s="224"/>
      <c r="R8" s="864" t="s">
        <v>190</v>
      </c>
      <c r="S8" s="865"/>
      <c r="T8" s="866"/>
      <c r="U8" s="861" t="s">
        <v>191</v>
      </c>
      <c r="V8" s="862"/>
      <c r="W8" s="862"/>
      <c r="X8" s="862"/>
      <c r="Y8" s="863"/>
      <c r="Z8" s="861"/>
      <c r="AA8" s="862"/>
      <c r="AB8" s="862"/>
      <c r="AC8" s="862"/>
      <c r="AD8" s="863"/>
      <c r="AE8" s="224"/>
      <c r="AF8" s="224"/>
      <c r="AG8" s="230"/>
      <c r="AH8" s="230"/>
      <c r="AV8" s="209"/>
      <c r="AW8" s="358">
        <v>2</v>
      </c>
      <c r="AX8" s="235" t="s">
        <v>192</v>
      </c>
      <c r="AY8" s="236">
        <v>39</v>
      </c>
      <c r="AZ8" s="237" t="s">
        <v>188</v>
      </c>
      <c r="BA8" s="238" t="s">
        <v>189</v>
      </c>
      <c r="BB8" s="358">
        <v>1000</v>
      </c>
      <c r="BC8" s="359"/>
    </row>
    <row r="9" spans="1:55" s="5" customFormat="1" ht="21" customHeight="1" x14ac:dyDescent="0.15">
      <c r="A9" s="4"/>
      <c r="B9" s="232" t="s">
        <v>190</v>
      </c>
      <c r="C9" s="233"/>
      <c r="D9" s="234"/>
      <c r="E9" s="855"/>
      <c r="F9" s="856"/>
      <c r="G9" s="856"/>
      <c r="H9" s="857"/>
      <c r="I9" s="855"/>
      <c r="J9" s="856"/>
      <c r="K9" s="856"/>
      <c r="L9" s="857"/>
      <c r="M9" s="4"/>
      <c r="N9" s="4"/>
      <c r="O9" s="4"/>
      <c r="P9" s="230"/>
      <c r="Q9" s="224"/>
      <c r="R9" s="850" t="s">
        <v>193</v>
      </c>
      <c r="S9" s="851"/>
      <c r="T9" s="852"/>
      <c r="U9" s="846" t="s">
        <v>194</v>
      </c>
      <c r="V9" s="847"/>
      <c r="W9" s="242" t="s">
        <v>195</v>
      </c>
      <c r="X9" s="356"/>
      <c r="Y9" s="356"/>
      <c r="Z9" s="846"/>
      <c r="AA9" s="847"/>
      <c r="AB9" s="242" t="s">
        <v>195</v>
      </c>
      <c r="AC9" s="356"/>
      <c r="AD9" s="357"/>
      <c r="AE9" s="224"/>
      <c r="AF9" s="224"/>
      <c r="AG9" s="230"/>
      <c r="AH9" s="230"/>
      <c r="AV9" s="209"/>
      <c r="AW9" s="358">
        <v>3</v>
      </c>
      <c r="AX9" s="235" t="s">
        <v>196</v>
      </c>
      <c r="AY9" s="236">
        <f>(1/0.458)*50.1</f>
        <v>109.3886462882096</v>
      </c>
      <c r="AZ9" s="237" t="s">
        <v>188</v>
      </c>
      <c r="BA9" s="238" t="s">
        <v>189</v>
      </c>
      <c r="BB9" s="358">
        <v>1000</v>
      </c>
      <c r="BC9" s="359"/>
    </row>
    <row r="10" spans="1:55" s="5" customFormat="1" ht="21" customHeight="1" x14ac:dyDescent="0.15">
      <c r="A10" s="4"/>
      <c r="B10" s="824" t="s">
        <v>193</v>
      </c>
      <c r="C10" s="825"/>
      <c r="D10" s="826"/>
      <c r="E10" s="848"/>
      <c r="F10" s="849"/>
      <c r="G10" s="243" t="s">
        <v>195</v>
      </c>
      <c r="H10" s="244"/>
      <c r="I10" s="848"/>
      <c r="J10" s="849"/>
      <c r="K10" s="243" t="s">
        <v>195</v>
      </c>
      <c r="L10" s="245"/>
      <c r="M10" s="4"/>
      <c r="N10" s="4"/>
      <c r="O10" s="4"/>
      <c r="P10" s="230"/>
      <c r="Q10" s="224"/>
      <c r="R10" s="850" t="s">
        <v>198</v>
      </c>
      <c r="S10" s="851"/>
      <c r="T10" s="852"/>
      <c r="U10" s="846">
        <v>416</v>
      </c>
      <c r="V10" s="847"/>
      <c r="W10" s="356" t="s">
        <v>199</v>
      </c>
      <c r="X10" s="356"/>
      <c r="Y10" s="356"/>
      <c r="Z10" s="846"/>
      <c r="AA10" s="847"/>
      <c r="AB10" s="356" t="s">
        <v>199</v>
      </c>
      <c r="AC10" s="356"/>
      <c r="AD10" s="357"/>
      <c r="AE10" s="224"/>
      <c r="AF10" s="224"/>
      <c r="AG10" s="230"/>
      <c r="AH10" s="230"/>
      <c r="AV10" s="209"/>
      <c r="AW10" s="358">
        <v>4</v>
      </c>
      <c r="AX10" s="235" t="s">
        <v>200</v>
      </c>
      <c r="AY10" s="236">
        <v>50.1</v>
      </c>
      <c r="AZ10" s="237" t="s">
        <v>197</v>
      </c>
      <c r="BA10" s="238" t="s">
        <v>201</v>
      </c>
      <c r="BB10" s="358">
        <v>1000</v>
      </c>
      <c r="BC10" s="359"/>
    </row>
    <row r="11" spans="1:55" s="5" customFormat="1" ht="21" customHeight="1" x14ac:dyDescent="0.15">
      <c r="A11" s="4"/>
      <c r="B11" s="824" t="s">
        <v>198</v>
      </c>
      <c r="C11" s="825"/>
      <c r="D11" s="826"/>
      <c r="E11" s="848"/>
      <c r="F11" s="849"/>
      <c r="G11" s="233" t="s">
        <v>199</v>
      </c>
      <c r="H11" s="233"/>
      <c r="I11" s="848"/>
      <c r="J11" s="849"/>
      <c r="K11" s="233" t="s">
        <v>199</v>
      </c>
      <c r="L11" s="234"/>
      <c r="M11" s="4"/>
      <c r="N11" s="4"/>
      <c r="O11" s="4"/>
      <c r="P11" s="230"/>
      <c r="Q11" s="224"/>
      <c r="R11" s="850" t="s">
        <v>202</v>
      </c>
      <c r="S11" s="851"/>
      <c r="T11" s="852"/>
      <c r="U11" s="853">
        <v>1638</v>
      </c>
      <c r="V11" s="854"/>
      <c r="W11" s="356" t="s">
        <v>203</v>
      </c>
      <c r="X11" s="356"/>
      <c r="Y11" s="357"/>
      <c r="Z11" s="846"/>
      <c r="AA11" s="847"/>
      <c r="AB11" s="356" t="s">
        <v>203</v>
      </c>
      <c r="AC11" s="356"/>
      <c r="AD11" s="357"/>
      <c r="AE11" s="224"/>
      <c r="AF11" s="224"/>
      <c r="AG11" s="230"/>
      <c r="AH11" s="230"/>
      <c r="AV11" s="209"/>
      <c r="AW11" s="358">
        <v>5</v>
      </c>
      <c r="AX11" s="235" t="s">
        <v>204</v>
      </c>
      <c r="AY11" s="236">
        <v>38.9</v>
      </c>
      <c r="AZ11" s="237" t="s">
        <v>205</v>
      </c>
      <c r="BA11" s="238" t="s">
        <v>206</v>
      </c>
      <c r="BB11" s="358">
        <v>1000</v>
      </c>
      <c r="BC11" s="359"/>
    </row>
    <row r="12" spans="1:55" s="5" customFormat="1" ht="21" customHeight="1" x14ac:dyDescent="0.15">
      <c r="A12" s="4"/>
      <c r="B12" s="824" t="s">
        <v>202</v>
      </c>
      <c r="C12" s="825"/>
      <c r="D12" s="826"/>
      <c r="E12" s="827"/>
      <c r="F12" s="828"/>
      <c r="G12" s="246" t="s">
        <v>203</v>
      </c>
      <c r="H12" s="233"/>
      <c r="I12" s="827"/>
      <c r="J12" s="828"/>
      <c r="K12" s="246" t="s">
        <v>203</v>
      </c>
      <c r="L12" s="234"/>
      <c r="M12" s="4"/>
      <c r="N12" s="4"/>
      <c r="O12" s="4"/>
      <c r="P12" s="230"/>
      <c r="Q12" s="247"/>
      <c r="R12" s="248"/>
      <c r="S12" s="247"/>
      <c r="T12" s="247"/>
      <c r="U12" s="247"/>
      <c r="V12" s="247"/>
      <c r="W12" s="247"/>
      <c r="X12" s="247"/>
      <c r="Y12" s="247"/>
      <c r="Z12" s="247"/>
      <c r="AA12" s="247"/>
      <c r="AB12" s="247"/>
      <c r="AC12" s="247"/>
      <c r="AD12" s="247"/>
      <c r="AE12" s="247"/>
      <c r="AF12" s="247"/>
      <c r="AG12" s="230"/>
      <c r="AH12" s="230"/>
      <c r="AV12" s="209"/>
      <c r="AW12" s="358">
        <v>6</v>
      </c>
      <c r="AX12" s="235" t="s">
        <v>207</v>
      </c>
      <c r="AY12" s="236">
        <v>36.5</v>
      </c>
      <c r="AZ12" s="237" t="s">
        <v>205</v>
      </c>
      <c r="BA12" s="238" t="s">
        <v>206</v>
      </c>
      <c r="BB12" s="358">
        <v>1000</v>
      </c>
      <c r="BC12" s="359"/>
    </row>
    <row r="13" spans="1:55" ht="17.25" customHeight="1" x14ac:dyDescent="0.15">
      <c r="A13" s="6"/>
      <c r="B13" s="249"/>
      <c r="C13" s="249"/>
      <c r="D13" s="249"/>
      <c r="E13" s="249"/>
      <c r="F13" s="249"/>
      <c r="G13" s="8"/>
      <c r="H13" s="8"/>
      <c r="I13" s="8"/>
      <c r="J13" s="8"/>
      <c r="K13" s="8"/>
      <c r="L13" s="8"/>
      <c r="M13" s="8"/>
      <c r="N13" s="6"/>
      <c r="O13" s="6"/>
      <c r="P13" s="250"/>
      <c r="Q13" s="251"/>
      <c r="R13" s="252" t="s">
        <v>208</v>
      </c>
      <c r="S13" s="251"/>
      <c r="T13" s="251"/>
      <c r="U13" s="251"/>
      <c r="V13" s="251"/>
      <c r="W13" s="251"/>
      <c r="X13" s="251"/>
      <c r="Y13" s="251"/>
      <c r="Z13" s="251"/>
      <c r="AA13" s="251"/>
      <c r="AB13" s="251"/>
      <c r="AC13" s="251"/>
      <c r="AD13" s="251"/>
      <c r="AE13" s="251"/>
      <c r="AF13" s="251"/>
      <c r="AG13" s="250"/>
      <c r="AH13" s="250"/>
      <c r="AV13" s="209"/>
      <c r="AW13" s="358">
        <v>7</v>
      </c>
      <c r="AX13" s="253" t="s">
        <v>209</v>
      </c>
      <c r="AY13" s="254">
        <v>38</v>
      </c>
      <c r="AZ13" s="237" t="s">
        <v>205</v>
      </c>
      <c r="BA13" s="238" t="s">
        <v>206</v>
      </c>
      <c r="BB13" s="358">
        <v>1000</v>
      </c>
      <c r="BC13" s="359"/>
    </row>
    <row r="14" spans="1:55" s="9" customFormat="1" ht="16.5" customHeight="1" x14ac:dyDescent="0.15">
      <c r="A14" s="8"/>
      <c r="B14" s="56" t="s">
        <v>208</v>
      </c>
      <c r="C14" s="8"/>
      <c r="D14" s="8"/>
      <c r="E14" s="8"/>
      <c r="F14" s="8"/>
      <c r="G14" s="229"/>
      <c r="H14" s="4"/>
      <c r="I14" s="4"/>
      <c r="J14" s="4"/>
      <c r="K14" s="4"/>
      <c r="L14" s="4"/>
      <c r="M14" s="4"/>
      <c r="N14" s="8"/>
      <c r="O14" s="8"/>
      <c r="P14" s="255"/>
      <c r="Q14" s="224"/>
      <c r="R14" s="225"/>
      <c r="S14" s="224"/>
      <c r="T14" s="224"/>
      <c r="U14" s="224"/>
      <c r="V14" s="226"/>
      <c r="W14" s="224"/>
      <c r="X14" s="224"/>
      <c r="Y14" s="224"/>
      <c r="Z14" s="224"/>
      <c r="AA14" s="224"/>
      <c r="AB14" s="224"/>
      <c r="AC14" s="224"/>
      <c r="AD14" s="224"/>
      <c r="AE14" s="224"/>
      <c r="AF14" s="224"/>
      <c r="AG14" s="255"/>
      <c r="AH14" s="255"/>
      <c r="AV14" s="209"/>
      <c r="AW14" s="358"/>
      <c r="AX14" s="343" t="s">
        <v>315</v>
      </c>
      <c r="AY14" s="254"/>
      <c r="AZ14" s="237"/>
      <c r="BA14" s="238"/>
      <c r="BB14" s="358"/>
      <c r="BC14" s="359"/>
    </row>
    <row r="15" spans="1:55" s="5" customFormat="1" ht="21" customHeight="1" x14ac:dyDescent="0.15">
      <c r="A15" s="4"/>
      <c r="B15" s="228"/>
      <c r="C15" s="256" t="s">
        <v>210</v>
      </c>
      <c r="D15" s="4"/>
      <c r="E15" s="4"/>
      <c r="F15" s="229"/>
      <c r="G15" s="6"/>
      <c r="H15" s="6"/>
      <c r="I15" s="6"/>
      <c r="J15" s="6"/>
      <c r="K15" s="6"/>
      <c r="L15" s="6"/>
      <c r="M15" s="6"/>
      <c r="N15" s="4"/>
      <c r="O15" s="4"/>
      <c r="P15" s="230"/>
      <c r="Q15" s="247"/>
      <c r="R15" s="247"/>
      <c r="S15" s="224" t="s">
        <v>210</v>
      </c>
      <c r="T15" s="247"/>
      <c r="U15" s="247"/>
      <c r="V15" s="247"/>
      <c r="W15" s="247"/>
      <c r="X15" s="247"/>
      <c r="Y15" s="247"/>
      <c r="Z15" s="247"/>
      <c r="AA15" s="247"/>
      <c r="AB15" s="247"/>
      <c r="AC15" s="247"/>
      <c r="AD15" s="247"/>
      <c r="AE15" s="247"/>
      <c r="AF15" s="247"/>
      <c r="AG15" s="230"/>
      <c r="AH15" s="230"/>
      <c r="AV15" s="209"/>
      <c r="AW15" s="358">
        <v>8</v>
      </c>
      <c r="AX15" s="235" t="s">
        <v>316</v>
      </c>
      <c r="AY15" s="257">
        <v>1.17</v>
      </c>
      <c r="AZ15" s="258" t="s">
        <v>211</v>
      </c>
      <c r="BA15" s="238" t="s">
        <v>212</v>
      </c>
      <c r="BB15" s="358">
        <v>1</v>
      </c>
      <c r="BC15" s="359"/>
    </row>
    <row r="16" spans="1:55" ht="16.5" customHeight="1" x14ac:dyDescent="0.15">
      <c r="A16" s="6"/>
      <c r="B16" s="6"/>
      <c r="C16" s="259" t="s">
        <v>213</v>
      </c>
      <c r="D16" s="6"/>
      <c r="E16" s="6"/>
      <c r="F16" s="6"/>
      <c r="G16" s="6"/>
      <c r="H16" s="6"/>
      <c r="I16" s="6"/>
      <c r="J16" s="6"/>
      <c r="K16" s="6"/>
      <c r="L16" s="6"/>
      <c r="M16" s="6"/>
      <c r="N16" s="6"/>
      <c r="O16" s="6"/>
      <c r="P16" s="250"/>
      <c r="Q16" s="247"/>
      <c r="R16" s="247"/>
      <c r="S16" s="248" t="s">
        <v>213</v>
      </c>
      <c r="T16" s="247"/>
      <c r="U16" s="247"/>
      <c r="V16" s="247"/>
      <c r="W16" s="247"/>
      <c r="X16" s="247"/>
      <c r="Y16" s="247"/>
      <c r="Z16" s="247"/>
      <c r="AA16" s="247"/>
      <c r="AB16" s="247"/>
      <c r="AC16" s="247"/>
      <c r="AD16" s="247"/>
      <c r="AE16" s="247"/>
      <c r="AF16" s="247"/>
      <c r="AG16" s="250"/>
      <c r="AH16" s="250"/>
      <c r="AV16" s="209"/>
      <c r="AW16" s="358">
        <v>9</v>
      </c>
      <c r="AX16" s="235" t="s">
        <v>214</v>
      </c>
      <c r="AY16" s="257">
        <v>1.19</v>
      </c>
      <c r="AZ16" s="258" t="s">
        <v>211</v>
      </c>
      <c r="BA16" s="238" t="s">
        <v>212</v>
      </c>
      <c r="BB16" s="358">
        <v>1</v>
      </c>
      <c r="BC16" s="359"/>
    </row>
    <row r="17" spans="1:55" ht="16.5" customHeight="1" x14ac:dyDescent="0.15">
      <c r="A17" s="6"/>
      <c r="B17" s="6"/>
      <c r="C17" s="6" t="s">
        <v>215</v>
      </c>
      <c r="D17" s="6"/>
      <c r="E17" s="6"/>
      <c r="F17" s="6"/>
      <c r="G17" s="6"/>
      <c r="H17" s="6"/>
      <c r="I17" s="6"/>
      <c r="J17" s="6"/>
      <c r="K17" s="6"/>
      <c r="L17" s="6"/>
      <c r="M17" s="6"/>
      <c r="N17" s="6"/>
      <c r="O17" s="6"/>
      <c r="P17" s="250"/>
      <c r="Q17" s="247"/>
      <c r="R17" s="247"/>
      <c r="S17" s="247" t="s">
        <v>215</v>
      </c>
      <c r="T17" s="247"/>
      <c r="U17" s="247"/>
      <c r="V17" s="247"/>
      <c r="W17" s="247"/>
      <c r="X17" s="247"/>
      <c r="Y17" s="247"/>
      <c r="Z17" s="247"/>
      <c r="AA17" s="247"/>
      <c r="AB17" s="247"/>
      <c r="AC17" s="247"/>
      <c r="AD17" s="247" t="s">
        <v>216</v>
      </c>
      <c r="AE17" s="247"/>
      <c r="AF17" s="247"/>
      <c r="AG17" s="250"/>
      <c r="AH17" s="250"/>
      <c r="AV17" s="209"/>
      <c r="AW17" s="358">
        <v>10</v>
      </c>
      <c r="AX17" s="235" t="s">
        <v>217</v>
      </c>
      <c r="AY17" s="257">
        <v>1.19</v>
      </c>
      <c r="AZ17" s="258" t="s">
        <v>211</v>
      </c>
      <c r="BA17" s="238" t="s">
        <v>212</v>
      </c>
      <c r="BB17" s="358">
        <v>1</v>
      </c>
      <c r="BC17" s="359"/>
    </row>
    <row r="18" spans="1:55" ht="16.5" customHeight="1" x14ac:dyDescent="0.15">
      <c r="A18" s="6"/>
      <c r="B18" s="6"/>
      <c r="C18" s="6" t="s">
        <v>218</v>
      </c>
      <c r="D18" s="6"/>
      <c r="E18" s="6"/>
      <c r="F18" s="6"/>
      <c r="G18" s="6"/>
      <c r="H18" s="6"/>
      <c r="I18" s="6"/>
      <c r="J18" s="6"/>
      <c r="K18" s="6"/>
      <c r="L18" s="6"/>
      <c r="M18" s="6"/>
      <c r="N18" s="6"/>
      <c r="O18" s="6"/>
      <c r="P18" s="250"/>
      <c r="Q18" s="247"/>
      <c r="R18" s="247"/>
      <c r="S18" s="247" t="s">
        <v>218</v>
      </c>
      <c r="T18" s="247"/>
      <c r="U18" s="247"/>
      <c r="V18" s="247"/>
      <c r="W18" s="247"/>
      <c r="X18" s="247"/>
      <c r="Y18" s="247"/>
      <c r="Z18" s="247"/>
      <c r="AA18" s="247"/>
      <c r="AB18" s="247"/>
      <c r="AC18" s="247"/>
      <c r="AD18" s="247"/>
      <c r="AE18" s="247"/>
      <c r="AF18" s="247"/>
      <c r="AG18" s="250"/>
      <c r="AH18" s="250"/>
      <c r="AV18" s="209"/>
      <c r="AW18" s="358">
        <v>11</v>
      </c>
      <c r="AX18" s="235" t="s">
        <v>219</v>
      </c>
      <c r="AY18" s="254">
        <v>38.299999999999997</v>
      </c>
      <c r="AZ18" s="237" t="s">
        <v>205</v>
      </c>
      <c r="BA18" s="238" t="s">
        <v>206</v>
      </c>
      <c r="BB18" s="358">
        <v>1000</v>
      </c>
      <c r="BC18" s="359"/>
    </row>
    <row r="19" spans="1:55" ht="16.5" customHeight="1" x14ac:dyDescent="0.15">
      <c r="A19" s="6"/>
      <c r="B19" s="6"/>
      <c r="C19" s="6" t="s">
        <v>308</v>
      </c>
      <c r="D19" s="6"/>
      <c r="E19" s="6"/>
      <c r="F19" s="6"/>
      <c r="G19" s="6"/>
      <c r="H19" s="6"/>
      <c r="I19" s="6"/>
      <c r="J19" s="6"/>
      <c r="K19" s="6"/>
      <c r="L19" s="6"/>
      <c r="M19" s="6"/>
      <c r="N19" s="6"/>
      <c r="O19" s="6"/>
      <c r="P19" s="250"/>
      <c r="Q19" s="247"/>
      <c r="R19" s="247"/>
      <c r="S19" s="247" t="s">
        <v>220</v>
      </c>
      <c r="T19" s="247"/>
      <c r="U19" s="247"/>
      <c r="V19" s="247"/>
      <c r="W19" s="247"/>
      <c r="X19" s="247"/>
      <c r="Y19" s="247"/>
      <c r="Z19" s="247"/>
      <c r="AA19" s="247"/>
      <c r="AB19" s="247"/>
      <c r="AC19" s="247"/>
      <c r="AD19" s="247"/>
      <c r="AE19" s="247"/>
      <c r="AF19" s="247"/>
      <c r="AG19" s="250"/>
      <c r="AH19" s="250"/>
      <c r="AV19" s="209"/>
      <c r="AW19" s="358">
        <v>12</v>
      </c>
      <c r="AX19" s="253" t="s">
        <v>221</v>
      </c>
      <c r="AY19" s="254">
        <v>34.799999999999997</v>
      </c>
      <c r="AZ19" s="237" t="s">
        <v>205</v>
      </c>
      <c r="BA19" s="238" t="s">
        <v>206</v>
      </c>
      <c r="BB19" s="358">
        <v>1000</v>
      </c>
      <c r="BC19" s="359"/>
    </row>
    <row r="20" spans="1:55" ht="16.5" customHeight="1" x14ac:dyDescent="0.15">
      <c r="A20" s="6"/>
      <c r="B20" s="6"/>
      <c r="C20" s="6" t="s">
        <v>222</v>
      </c>
      <c r="D20" s="6"/>
      <c r="E20" s="6"/>
      <c r="F20" s="6"/>
      <c r="G20" s="249"/>
      <c r="H20" s="249"/>
      <c r="I20" s="249"/>
      <c r="J20" s="249"/>
      <c r="K20" s="249"/>
      <c r="L20" s="249"/>
      <c r="M20" s="249"/>
      <c r="N20" s="6"/>
      <c r="O20" s="6"/>
      <c r="P20" s="250"/>
      <c r="Q20" s="247"/>
      <c r="R20" s="247"/>
      <c r="S20" s="247" t="s">
        <v>222</v>
      </c>
      <c r="T20" s="247"/>
      <c r="U20" s="247"/>
      <c r="V20" s="247"/>
      <c r="W20" s="247"/>
      <c r="X20" s="247"/>
      <c r="Y20" s="247"/>
      <c r="Z20" s="247"/>
      <c r="AA20" s="247"/>
      <c r="AB20" s="247"/>
      <c r="AC20" s="247"/>
      <c r="AD20" s="247"/>
      <c r="AE20" s="247"/>
      <c r="AF20" s="247"/>
      <c r="AG20" s="250"/>
      <c r="AH20" s="250"/>
      <c r="AV20" s="209"/>
      <c r="AW20" s="358">
        <v>13</v>
      </c>
      <c r="AX20" s="235" t="s">
        <v>223</v>
      </c>
      <c r="AY20" s="254">
        <v>33.4</v>
      </c>
      <c r="AZ20" s="237" t="s">
        <v>205</v>
      </c>
      <c r="BA20" s="238" t="s">
        <v>206</v>
      </c>
      <c r="BB20" s="358">
        <v>1000</v>
      </c>
      <c r="BC20" s="359"/>
    </row>
    <row r="21" spans="1:55" ht="16.5" customHeight="1" x14ac:dyDescent="0.15">
      <c r="A21" s="6"/>
      <c r="B21" s="249"/>
      <c r="C21" s="260" t="s">
        <v>224</v>
      </c>
      <c r="D21" s="249"/>
      <c r="E21" s="249"/>
      <c r="F21" s="249"/>
      <c r="G21" s="6"/>
      <c r="H21" s="6"/>
      <c r="I21" s="6"/>
      <c r="J21" s="6"/>
      <c r="K21" s="6"/>
      <c r="L21" s="6"/>
      <c r="M21" s="6"/>
      <c r="N21" s="6"/>
      <c r="O21" s="6"/>
      <c r="P21" s="250"/>
      <c r="Q21" s="247"/>
      <c r="R21" s="261"/>
      <c r="S21" s="262" t="s">
        <v>225</v>
      </c>
      <c r="T21" s="247"/>
      <c r="U21" s="247"/>
      <c r="V21" s="247"/>
      <c r="W21" s="247"/>
      <c r="X21" s="247"/>
      <c r="Y21" s="247"/>
      <c r="Z21" s="247"/>
      <c r="AA21" s="247"/>
      <c r="AB21" s="247"/>
      <c r="AC21" s="247"/>
      <c r="AD21" s="247"/>
      <c r="AE21" s="247"/>
      <c r="AF21" s="247"/>
      <c r="AG21" s="250"/>
      <c r="AH21" s="250"/>
      <c r="AV21" s="209"/>
      <c r="AW21" s="358">
        <v>14</v>
      </c>
      <c r="AX21" s="253" t="s">
        <v>226</v>
      </c>
      <c r="AY21" s="254">
        <v>33.299999999999997</v>
      </c>
      <c r="AZ21" s="237" t="s">
        <v>205</v>
      </c>
      <c r="BA21" s="238" t="s">
        <v>206</v>
      </c>
      <c r="BB21" s="358">
        <v>1000</v>
      </c>
      <c r="BC21" s="359"/>
    </row>
    <row r="22" spans="1:55" ht="16.5" customHeight="1" x14ac:dyDescent="0.15">
      <c r="A22" s="6"/>
      <c r="B22" s="6"/>
      <c r="C22" s="263" t="s">
        <v>320</v>
      </c>
      <c r="D22" s="6"/>
      <c r="E22" s="6"/>
      <c r="F22" s="6"/>
      <c r="G22" s="6"/>
      <c r="H22" s="6"/>
      <c r="I22" s="6"/>
      <c r="J22" s="6"/>
      <c r="K22" s="6"/>
      <c r="L22" s="6"/>
      <c r="M22" s="6"/>
      <c r="N22" s="6"/>
      <c r="O22" s="6"/>
      <c r="P22" s="250"/>
      <c r="Q22" s="247"/>
      <c r="R22" s="247"/>
      <c r="S22" s="264" t="s">
        <v>227</v>
      </c>
      <c r="T22" s="247"/>
      <c r="U22" s="247"/>
      <c r="V22" s="247"/>
      <c r="W22" s="247"/>
      <c r="X22" s="247"/>
      <c r="Y22" s="247"/>
      <c r="Z22" s="247"/>
      <c r="AA22" s="247"/>
      <c r="AB22" s="247"/>
      <c r="AC22" s="247"/>
      <c r="AD22" s="247"/>
      <c r="AE22" s="247"/>
      <c r="AF22" s="247"/>
      <c r="AG22" s="250"/>
      <c r="AH22" s="250"/>
      <c r="AV22" s="209"/>
      <c r="AW22" s="358">
        <v>15</v>
      </c>
      <c r="AX22" s="253" t="s">
        <v>228</v>
      </c>
      <c r="AY22" s="254">
        <v>36.299999999999997</v>
      </c>
      <c r="AZ22" s="237" t="s">
        <v>205</v>
      </c>
      <c r="BA22" s="238" t="s">
        <v>206</v>
      </c>
      <c r="BB22" s="358">
        <v>1000</v>
      </c>
      <c r="BC22" s="359"/>
    </row>
    <row r="23" spans="1:55" ht="5.0999999999999996" customHeight="1" x14ac:dyDescent="0.15">
      <c r="A23" s="6"/>
      <c r="B23" s="6"/>
      <c r="C23" s="6"/>
      <c r="D23" s="6"/>
      <c r="E23" s="6"/>
      <c r="F23" s="6"/>
      <c r="G23" s="6"/>
      <c r="H23" s="6"/>
      <c r="I23" s="6"/>
      <c r="J23" s="6"/>
      <c r="K23" s="6"/>
      <c r="L23" s="6"/>
      <c r="M23" s="6"/>
      <c r="N23" s="6"/>
      <c r="O23" s="6"/>
      <c r="P23" s="250"/>
      <c r="Q23" s="247"/>
      <c r="R23" s="247"/>
      <c r="S23" s="247"/>
      <c r="T23" s="247"/>
      <c r="U23" s="247"/>
      <c r="V23" s="247"/>
      <c r="W23" s="247"/>
      <c r="X23" s="247"/>
      <c r="Y23" s="247"/>
      <c r="Z23" s="247"/>
      <c r="AA23" s="247"/>
      <c r="AB23" s="247"/>
      <c r="AC23" s="247"/>
      <c r="AD23" s="247"/>
      <c r="AE23" s="247"/>
      <c r="AF23" s="247"/>
      <c r="AG23" s="250"/>
      <c r="AH23" s="250"/>
      <c r="AV23" s="209"/>
      <c r="AW23" s="358">
        <v>16</v>
      </c>
      <c r="AX23" s="235" t="s">
        <v>229</v>
      </c>
      <c r="AY23" s="236">
        <v>41.8</v>
      </c>
      <c r="AZ23" s="237" t="s">
        <v>205</v>
      </c>
      <c r="BA23" s="238" t="s">
        <v>206</v>
      </c>
      <c r="BB23" s="358">
        <v>1000</v>
      </c>
      <c r="BC23" s="359"/>
    </row>
    <row r="24" spans="1:55" ht="13.5" customHeight="1" thickBot="1" x14ac:dyDescent="0.2">
      <c r="A24" s="6"/>
      <c r="B24" s="829" t="s">
        <v>230</v>
      </c>
      <c r="C24" s="830"/>
      <c r="D24" s="830"/>
      <c r="E24" s="830"/>
      <c r="F24" s="830"/>
      <c r="G24" s="265"/>
      <c r="H24" s="266"/>
      <c r="I24" s="266"/>
      <c r="J24" s="266"/>
      <c r="K24" s="56"/>
      <c r="L24" s="267"/>
      <c r="M24" s="267"/>
      <c r="N24" s="267"/>
      <c r="O24" s="6"/>
      <c r="P24" s="250"/>
      <c r="Q24" s="247"/>
      <c r="R24" s="832" t="s">
        <v>230</v>
      </c>
      <c r="S24" s="833"/>
      <c r="T24" s="833"/>
      <c r="U24" s="833"/>
      <c r="V24" s="833"/>
      <c r="W24" s="268"/>
      <c r="X24" s="268"/>
      <c r="Y24" s="268"/>
      <c r="Z24" s="268"/>
      <c r="AA24" s="247"/>
      <c r="AB24" s="247"/>
      <c r="AC24" s="247"/>
      <c r="AD24" s="247"/>
      <c r="AE24" s="247"/>
      <c r="AF24" s="247"/>
      <c r="AG24" s="250"/>
      <c r="AH24" s="250"/>
      <c r="AV24" s="209"/>
      <c r="AW24" s="358">
        <v>17</v>
      </c>
      <c r="AX24" s="269" t="s">
        <v>231</v>
      </c>
      <c r="AY24" s="236">
        <v>41.8</v>
      </c>
      <c r="AZ24" s="237" t="s">
        <v>205</v>
      </c>
      <c r="BA24" s="238" t="s">
        <v>206</v>
      </c>
      <c r="BB24" s="358">
        <v>1000</v>
      </c>
      <c r="BC24" s="359"/>
    </row>
    <row r="25" spans="1:55" ht="16.5" customHeight="1" x14ac:dyDescent="0.15">
      <c r="A25" s="4"/>
      <c r="B25" s="831"/>
      <c r="C25" s="831"/>
      <c r="D25" s="831"/>
      <c r="E25" s="831"/>
      <c r="F25" s="831"/>
      <c r="G25" s="270"/>
      <c r="H25" s="271"/>
      <c r="I25" s="271"/>
      <c r="J25" s="271" t="s">
        <v>232</v>
      </c>
      <c r="K25" s="272">
        <f>SUM(E43,G43:L43)</f>
        <v>0</v>
      </c>
      <c r="L25" s="273" t="s">
        <v>233</v>
      </c>
      <c r="M25" s="274"/>
      <c r="N25" s="274"/>
      <c r="O25" s="4"/>
      <c r="P25" s="250"/>
      <c r="Q25" s="224"/>
      <c r="R25" s="834"/>
      <c r="S25" s="834"/>
      <c r="T25" s="834"/>
      <c r="U25" s="834"/>
      <c r="V25" s="834"/>
      <c r="W25" s="268"/>
      <c r="X25" s="275"/>
      <c r="Y25" s="276"/>
      <c r="Z25" s="277" t="s">
        <v>232</v>
      </c>
      <c r="AA25" s="278">
        <f>SUM(U43,W43:AD43)</f>
        <v>492</v>
      </c>
      <c r="AB25" s="279" t="s">
        <v>233</v>
      </c>
      <c r="AC25" s="224"/>
      <c r="AD25" s="224"/>
      <c r="AE25" s="224"/>
      <c r="AF25" s="224"/>
      <c r="AG25" s="250"/>
      <c r="AH25" s="250"/>
      <c r="AV25" s="209"/>
      <c r="AW25" s="358">
        <v>18</v>
      </c>
      <c r="AX25" s="253" t="s">
        <v>234</v>
      </c>
      <c r="AY25" s="254">
        <v>40</v>
      </c>
      <c r="AZ25" s="237" t="s">
        <v>197</v>
      </c>
      <c r="BA25" s="238" t="s">
        <v>201</v>
      </c>
      <c r="BB25" s="358">
        <v>1000</v>
      </c>
      <c r="BC25" s="359"/>
    </row>
    <row r="26" spans="1:55" ht="23.25" customHeight="1" x14ac:dyDescent="0.15">
      <c r="A26" s="6"/>
      <c r="B26" s="835" t="s">
        <v>235</v>
      </c>
      <c r="C26" s="777"/>
      <c r="D26" s="840" t="s">
        <v>337</v>
      </c>
      <c r="E26" s="841"/>
      <c r="F26" s="840" t="s">
        <v>338</v>
      </c>
      <c r="G26" s="841"/>
      <c r="H26" s="790" t="s">
        <v>236</v>
      </c>
      <c r="I26" s="842"/>
      <c r="J26" s="843"/>
      <c r="K26" s="844" t="s">
        <v>237</v>
      </c>
      <c r="L26" s="845"/>
      <c r="M26" s="802" t="s">
        <v>238</v>
      </c>
      <c r="N26" s="803"/>
      <c r="O26" s="6"/>
      <c r="P26" s="250"/>
      <c r="Q26" s="247"/>
      <c r="R26" s="806" t="s">
        <v>239</v>
      </c>
      <c r="S26" s="807"/>
      <c r="T26" s="812" t="s">
        <v>240</v>
      </c>
      <c r="U26" s="813"/>
      <c r="V26" s="812" t="s">
        <v>241</v>
      </c>
      <c r="W26" s="813"/>
      <c r="X26" s="814" t="s">
        <v>242</v>
      </c>
      <c r="Y26" s="815"/>
      <c r="Z26" s="815"/>
      <c r="AA26" s="816" t="s">
        <v>237</v>
      </c>
      <c r="AB26" s="817"/>
      <c r="AC26" s="793" t="s">
        <v>238</v>
      </c>
      <c r="AD26" s="794"/>
      <c r="AE26" s="224"/>
      <c r="AF26" s="247"/>
      <c r="AG26" s="250"/>
      <c r="AH26" s="250"/>
      <c r="AV26" s="209"/>
      <c r="AW26" s="358">
        <v>19</v>
      </c>
      <c r="AX26" s="253" t="s">
        <v>243</v>
      </c>
      <c r="AY26" s="254">
        <v>34.1</v>
      </c>
      <c r="AZ26" s="237" t="s">
        <v>197</v>
      </c>
      <c r="BA26" s="238" t="s">
        <v>201</v>
      </c>
      <c r="BB26" s="358">
        <v>1000</v>
      </c>
      <c r="BC26" s="359"/>
    </row>
    <row r="27" spans="1:55" s="5" customFormat="1" ht="22.5" customHeight="1" x14ac:dyDescent="0.15">
      <c r="A27" s="6"/>
      <c r="B27" s="836"/>
      <c r="C27" s="837"/>
      <c r="D27" s="797" t="s">
        <v>321</v>
      </c>
      <c r="E27" s="797" t="s">
        <v>244</v>
      </c>
      <c r="F27" s="797" t="s">
        <v>321</v>
      </c>
      <c r="G27" s="797" t="s">
        <v>244</v>
      </c>
      <c r="H27" s="799"/>
      <c r="I27" s="799"/>
      <c r="J27" s="799"/>
      <c r="K27" s="801" t="s">
        <v>245</v>
      </c>
      <c r="L27" s="799"/>
      <c r="M27" s="804"/>
      <c r="N27" s="805"/>
      <c r="O27" s="6"/>
      <c r="P27" s="230"/>
      <c r="Q27" s="247"/>
      <c r="R27" s="808"/>
      <c r="S27" s="809"/>
      <c r="T27" s="818" t="s">
        <v>246</v>
      </c>
      <c r="U27" s="818" t="s">
        <v>244</v>
      </c>
      <c r="V27" s="818" t="s">
        <v>246</v>
      </c>
      <c r="W27" s="818" t="s">
        <v>244</v>
      </c>
      <c r="X27" s="820" t="s">
        <v>187</v>
      </c>
      <c r="Y27" s="820"/>
      <c r="Z27" s="820"/>
      <c r="AA27" s="822" t="s">
        <v>247</v>
      </c>
      <c r="AB27" s="799" t="s">
        <v>248</v>
      </c>
      <c r="AC27" s="795"/>
      <c r="AD27" s="796"/>
      <c r="AE27" s="224"/>
      <c r="AF27" s="247"/>
      <c r="AG27" s="230"/>
      <c r="AH27" s="230"/>
      <c r="AV27" s="209"/>
      <c r="AW27" s="358">
        <v>20</v>
      </c>
      <c r="AX27" s="253" t="s">
        <v>249</v>
      </c>
      <c r="AY27" s="254">
        <v>46.1</v>
      </c>
      <c r="AZ27" s="237" t="s">
        <v>250</v>
      </c>
      <c r="BA27" s="238" t="s">
        <v>189</v>
      </c>
      <c r="BB27" s="358">
        <v>1000</v>
      </c>
      <c r="BC27" s="359"/>
    </row>
    <row r="28" spans="1:55" ht="22.5" customHeight="1" thickBot="1" x14ac:dyDescent="0.2">
      <c r="A28" s="6"/>
      <c r="B28" s="838"/>
      <c r="C28" s="839"/>
      <c r="D28" s="798"/>
      <c r="E28" s="798"/>
      <c r="F28" s="798"/>
      <c r="G28" s="798"/>
      <c r="H28" s="800"/>
      <c r="I28" s="800"/>
      <c r="J28" s="800"/>
      <c r="K28" s="798"/>
      <c r="L28" s="800"/>
      <c r="M28" s="355" t="s">
        <v>322</v>
      </c>
      <c r="N28" s="342" t="s">
        <v>323</v>
      </c>
      <c r="O28" s="6"/>
      <c r="P28" s="250"/>
      <c r="Q28" s="247"/>
      <c r="R28" s="810"/>
      <c r="S28" s="811"/>
      <c r="T28" s="819"/>
      <c r="U28" s="819"/>
      <c r="V28" s="819"/>
      <c r="W28" s="819"/>
      <c r="X28" s="821"/>
      <c r="Y28" s="821"/>
      <c r="Z28" s="821"/>
      <c r="AA28" s="823"/>
      <c r="AB28" s="800"/>
      <c r="AC28" s="281" t="s">
        <v>251</v>
      </c>
      <c r="AD28" s="280" t="s">
        <v>252</v>
      </c>
      <c r="AE28" s="224"/>
      <c r="AF28" s="247"/>
      <c r="AG28" s="250"/>
      <c r="AH28" s="250"/>
      <c r="AV28" s="209"/>
      <c r="AW28" s="358">
        <v>21</v>
      </c>
      <c r="AX28" s="235" t="s">
        <v>253</v>
      </c>
      <c r="AY28" s="254">
        <v>54.7</v>
      </c>
      <c r="AZ28" s="237" t="s">
        <v>197</v>
      </c>
      <c r="BA28" s="238" t="s">
        <v>201</v>
      </c>
      <c r="BB28" s="358">
        <v>1000</v>
      </c>
      <c r="BC28" s="359"/>
    </row>
    <row r="29" spans="1:55" ht="22.5" customHeight="1" thickTop="1" x14ac:dyDescent="0.15">
      <c r="A29" s="4"/>
      <c r="B29" s="333" t="s">
        <v>0</v>
      </c>
      <c r="C29" s="333" t="s">
        <v>64</v>
      </c>
      <c r="D29" s="333" t="s">
        <v>199</v>
      </c>
      <c r="E29" s="333" t="s">
        <v>254</v>
      </c>
      <c r="F29" s="333" t="s">
        <v>199</v>
      </c>
      <c r="G29" s="333" t="s">
        <v>254</v>
      </c>
      <c r="H29" s="333" t="str">
        <f>IF(H27="","",VLOOKUP(H27,$AX$7:$BB$38,4,FALSE))</f>
        <v/>
      </c>
      <c r="I29" s="333" t="str">
        <f>IF(I27="","",VLOOKUP(I27,$AX$7:$BB$38,4,FALSE))</f>
        <v/>
      </c>
      <c r="J29" s="333" t="str">
        <f>IF(J27="","",VLOOKUP(J27,$AX$7:$BB$38,4,FALSE))</f>
        <v/>
      </c>
      <c r="K29" s="333" t="s">
        <v>254</v>
      </c>
      <c r="L29" s="333" t="str">
        <f>IF(L27="","",VLOOKUP(L27,$AX$50:$BB$69,4,FALSE))</f>
        <v/>
      </c>
      <c r="M29" s="333" t="s">
        <v>189</v>
      </c>
      <c r="N29" s="333" t="s">
        <v>189</v>
      </c>
      <c r="O29" s="4"/>
      <c r="P29" s="250"/>
      <c r="Q29" s="224"/>
      <c r="R29" s="282" t="s">
        <v>0</v>
      </c>
      <c r="S29" s="282" t="s">
        <v>64</v>
      </c>
      <c r="T29" s="282" t="s">
        <v>199</v>
      </c>
      <c r="U29" s="282" t="s">
        <v>254</v>
      </c>
      <c r="V29" s="282" t="s">
        <v>199</v>
      </c>
      <c r="W29" s="282" t="s">
        <v>254</v>
      </c>
      <c r="X29" s="282" t="s">
        <v>255</v>
      </c>
      <c r="Y29" s="282" t="s">
        <v>256</v>
      </c>
      <c r="Z29" s="282" t="s">
        <v>256</v>
      </c>
      <c r="AA29" s="283" t="s">
        <v>257</v>
      </c>
      <c r="AB29" s="282" t="str">
        <f>IF(AB27="","",VLOOKUP(AB27,$AX$52:$BB$69,4,FALSE))</f>
        <v>L</v>
      </c>
      <c r="AC29" s="282" t="s">
        <v>189</v>
      </c>
      <c r="AD29" s="282" t="s">
        <v>189</v>
      </c>
      <c r="AE29" s="224"/>
      <c r="AF29" s="224"/>
      <c r="AG29" s="250"/>
      <c r="AH29" s="250"/>
      <c r="AV29" s="209"/>
      <c r="AW29" s="358">
        <v>22</v>
      </c>
      <c r="AX29" s="235" t="s">
        <v>258</v>
      </c>
      <c r="AY29" s="254">
        <v>38.4</v>
      </c>
      <c r="AZ29" s="237" t="s">
        <v>188</v>
      </c>
      <c r="BA29" s="238" t="s">
        <v>189</v>
      </c>
      <c r="BB29" s="358">
        <v>1000</v>
      </c>
      <c r="BC29" s="359"/>
    </row>
    <row r="30" spans="1:55" ht="22.5" customHeight="1" x14ac:dyDescent="0.15">
      <c r="A30" s="6"/>
      <c r="B30" s="284"/>
      <c r="C30" s="285"/>
      <c r="D30" s="286"/>
      <c r="E30" s="287"/>
      <c r="F30" s="286"/>
      <c r="G30" s="286"/>
      <c r="H30" s="286"/>
      <c r="I30" s="286"/>
      <c r="J30" s="286"/>
      <c r="K30" s="286"/>
      <c r="L30" s="286"/>
      <c r="M30" s="286"/>
      <c r="N30" s="286"/>
      <c r="O30" s="6"/>
      <c r="P30" s="250"/>
      <c r="Q30" s="247"/>
      <c r="R30" s="288">
        <v>20</v>
      </c>
      <c r="S30" s="289">
        <v>4</v>
      </c>
      <c r="T30" s="286">
        <v>286</v>
      </c>
      <c r="U30" s="286">
        <v>94783</v>
      </c>
      <c r="V30" s="286"/>
      <c r="W30" s="286"/>
      <c r="X30" s="286">
        <v>13902</v>
      </c>
      <c r="Y30" s="286"/>
      <c r="Z30" s="286"/>
      <c r="AA30" s="286">
        <v>25711</v>
      </c>
      <c r="AB30" s="286">
        <v>220</v>
      </c>
      <c r="AC30" s="290">
        <v>704</v>
      </c>
      <c r="AD30" s="286"/>
      <c r="AE30" s="224"/>
      <c r="AF30" s="247"/>
      <c r="AG30" s="250"/>
      <c r="AH30" s="250"/>
      <c r="AV30" s="209"/>
      <c r="AW30" s="358">
        <v>23</v>
      </c>
      <c r="AX30" s="235" t="s">
        <v>259</v>
      </c>
      <c r="AY30" s="254">
        <v>28.7</v>
      </c>
      <c r="AZ30" s="237" t="s">
        <v>197</v>
      </c>
      <c r="BA30" s="238" t="s">
        <v>201</v>
      </c>
      <c r="BB30" s="358">
        <v>1000</v>
      </c>
      <c r="BC30" s="359"/>
    </row>
    <row r="31" spans="1:55" s="5" customFormat="1" ht="22.5" customHeight="1" x14ac:dyDescent="0.15">
      <c r="A31" s="6"/>
      <c r="B31" s="334" t="str">
        <f t="shared" ref="B31:B41" si="0">IF($B$30="","",IF(C30&gt;C31,$B$30+1,""))</f>
        <v/>
      </c>
      <c r="C31" s="291" t="str">
        <f t="shared" ref="C31:C41" si="1">IF($C$30="","",IF(C30+1&gt;12,MOD(C30+1,12),C30+1))</f>
        <v/>
      </c>
      <c r="D31" s="292"/>
      <c r="E31" s="293"/>
      <c r="F31" s="292"/>
      <c r="G31" s="292"/>
      <c r="H31" s="292"/>
      <c r="I31" s="292"/>
      <c r="J31" s="292"/>
      <c r="K31" s="292"/>
      <c r="L31" s="292"/>
      <c r="M31" s="292"/>
      <c r="N31" s="292"/>
      <c r="O31" s="6"/>
      <c r="P31" s="230"/>
      <c r="Q31" s="247"/>
      <c r="R31" s="294" t="s">
        <v>256</v>
      </c>
      <c r="S31" s="295">
        <v>5</v>
      </c>
      <c r="T31" s="292">
        <v>289</v>
      </c>
      <c r="U31" s="292">
        <v>90558</v>
      </c>
      <c r="V31" s="292"/>
      <c r="W31" s="292"/>
      <c r="X31" s="292">
        <v>15579</v>
      </c>
      <c r="Y31" s="292"/>
      <c r="Z31" s="292"/>
      <c r="AA31" s="292">
        <v>28775</v>
      </c>
      <c r="AB31" s="292">
        <v>181</v>
      </c>
      <c r="AC31" s="296">
        <v>867</v>
      </c>
      <c r="AD31" s="292"/>
      <c r="AE31" s="224"/>
      <c r="AF31" s="247"/>
      <c r="AG31" s="230"/>
      <c r="AH31" s="230"/>
      <c r="AK31" s="205"/>
      <c r="AL31" s="205"/>
      <c r="AV31" s="209"/>
      <c r="AW31" s="358">
        <v>24</v>
      </c>
      <c r="AX31" s="253" t="s">
        <v>260</v>
      </c>
      <c r="AY31" s="254">
        <v>26.1</v>
      </c>
      <c r="AZ31" s="237" t="s">
        <v>197</v>
      </c>
      <c r="BA31" s="238" t="s">
        <v>201</v>
      </c>
      <c r="BB31" s="358">
        <v>1000</v>
      </c>
      <c r="BC31" s="359"/>
    </row>
    <row r="32" spans="1:55" ht="18.75" customHeight="1" x14ac:dyDescent="0.15">
      <c r="A32" s="6"/>
      <c r="B32" s="334" t="str">
        <f t="shared" si="0"/>
        <v/>
      </c>
      <c r="C32" s="291" t="str">
        <f t="shared" si="1"/>
        <v/>
      </c>
      <c r="D32" s="292"/>
      <c r="E32" s="293"/>
      <c r="F32" s="292"/>
      <c r="G32" s="292"/>
      <c r="H32" s="292"/>
      <c r="I32" s="292"/>
      <c r="J32" s="292"/>
      <c r="K32" s="292"/>
      <c r="L32" s="292"/>
      <c r="M32" s="292"/>
      <c r="N32" s="292"/>
      <c r="O32" s="6"/>
      <c r="P32" s="250"/>
      <c r="Q32" s="247"/>
      <c r="R32" s="294" t="s">
        <v>256</v>
      </c>
      <c r="S32" s="295">
        <v>6</v>
      </c>
      <c r="T32" s="292">
        <v>291</v>
      </c>
      <c r="U32" s="292">
        <v>96996</v>
      </c>
      <c r="V32" s="292"/>
      <c r="W32" s="292"/>
      <c r="X32" s="292">
        <v>15195</v>
      </c>
      <c r="Y32" s="292"/>
      <c r="Z32" s="292"/>
      <c r="AA32" s="292">
        <v>23520</v>
      </c>
      <c r="AB32" s="292">
        <v>112</v>
      </c>
      <c r="AC32" s="296">
        <v>910</v>
      </c>
      <c r="AD32" s="292"/>
      <c r="AE32" s="224"/>
      <c r="AF32" s="247"/>
      <c r="AG32" s="250"/>
      <c r="AH32" s="250"/>
      <c r="AV32" s="209"/>
      <c r="AW32" s="358">
        <v>25</v>
      </c>
      <c r="AX32" s="253" t="s">
        <v>261</v>
      </c>
      <c r="AY32" s="254">
        <v>24.2</v>
      </c>
      <c r="AZ32" s="237" t="s">
        <v>197</v>
      </c>
      <c r="BA32" s="238" t="s">
        <v>201</v>
      </c>
      <c r="BB32" s="358">
        <v>1000</v>
      </c>
      <c r="BC32" s="359"/>
    </row>
    <row r="33" spans="1:55" ht="18.75" customHeight="1" x14ac:dyDescent="0.15">
      <c r="A33" s="6"/>
      <c r="B33" s="334" t="str">
        <f t="shared" si="0"/>
        <v/>
      </c>
      <c r="C33" s="291" t="str">
        <f t="shared" si="1"/>
        <v/>
      </c>
      <c r="D33" s="292"/>
      <c r="E33" s="293"/>
      <c r="F33" s="292"/>
      <c r="G33" s="292"/>
      <c r="H33" s="292"/>
      <c r="I33" s="292"/>
      <c r="J33" s="292"/>
      <c r="K33" s="292"/>
      <c r="L33" s="292"/>
      <c r="M33" s="292"/>
      <c r="N33" s="292"/>
      <c r="O33" s="6"/>
      <c r="P33" s="250"/>
      <c r="Q33" s="247"/>
      <c r="R33" s="294" t="s">
        <v>256</v>
      </c>
      <c r="S33" s="295">
        <v>7</v>
      </c>
      <c r="T33" s="292">
        <v>279</v>
      </c>
      <c r="U33" s="292">
        <v>92399</v>
      </c>
      <c r="V33" s="292"/>
      <c r="W33" s="292"/>
      <c r="X33" s="292">
        <v>19479</v>
      </c>
      <c r="Y33" s="292"/>
      <c r="Z33" s="292"/>
      <c r="AA33" s="292">
        <v>24519</v>
      </c>
      <c r="AB33" s="292">
        <v>265</v>
      </c>
      <c r="AC33" s="296">
        <v>949</v>
      </c>
      <c r="AD33" s="292"/>
      <c r="AE33" s="224"/>
      <c r="AF33" s="247"/>
      <c r="AG33" s="250"/>
      <c r="AH33" s="250"/>
      <c r="AV33" s="209"/>
      <c r="AW33" s="358">
        <v>26</v>
      </c>
      <c r="AX33" s="253" t="s">
        <v>262</v>
      </c>
      <c r="AY33" s="254">
        <v>27.8</v>
      </c>
      <c r="AZ33" s="237" t="s">
        <v>197</v>
      </c>
      <c r="BA33" s="238" t="s">
        <v>201</v>
      </c>
      <c r="BB33" s="358">
        <v>1000</v>
      </c>
      <c r="BC33" s="359"/>
    </row>
    <row r="34" spans="1:55" ht="18.75" customHeight="1" x14ac:dyDescent="0.15">
      <c r="A34" s="6"/>
      <c r="B34" s="334" t="str">
        <f t="shared" si="0"/>
        <v/>
      </c>
      <c r="C34" s="291" t="str">
        <f t="shared" si="1"/>
        <v/>
      </c>
      <c r="D34" s="292"/>
      <c r="E34" s="293"/>
      <c r="F34" s="292"/>
      <c r="G34" s="292"/>
      <c r="H34" s="292"/>
      <c r="I34" s="292"/>
      <c r="J34" s="292"/>
      <c r="K34" s="292"/>
      <c r="L34" s="292"/>
      <c r="M34" s="292"/>
      <c r="N34" s="292"/>
      <c r="O34" s="6"/>
      <c r="P34" s="250"/>
      <c r="Q34" s="247"/>
      <c r="R34" s="294" t="s">
        <v>256</v>
      </c>
      <c r="S34" s="295">
        <v>8</v>
      </c>
      <c r="T34" s="292">
        <v>271</v>
      </c>
      <c r="U34" s="292">
        <v>75960</v>
      </c>
      <c r="V34" s="292"/>
      <c r="W34" s="292"/>
      <c r="X34" s="292">
        <v>15373</v>
      </c>
      <c r="Y34" s="292"/>
      <c r="Z34" s="292"/>
      <c r="AA34" s="292">
        <v>27660</v>
      </c>
      <c r="AB34" s="292">
        <v>154</v>
      </c>
      <c r="AC34" s="296">
        <v>772</v>
      </c>
      <c r="AD34" s="292"/>
      <c r="AE34" s="224"/>
      <c r="AF34" s="247"/>
      <c r="AG34" s="250"/>
      <c r="AH34" s="250"/>
      <c r="AV34" s="209"/>
      <c r="AW34" s="358">
        <v>27</v>
      </c>
      <c r="AX34" s="253" t="s">
        <v>263</v>
      </c>
      <c r="AY34" s="254">
        <v>29</v>
      </c>
      <c r="AZ34" s="237" t="s">
        <v>197</v>
      </c>
      <c r="BA34" s="238" t="s">
        <v>201</v>
      </c>
      <c r="BB34" s="358">
        <v>1000</v>
      </c>
      <c r="BC34" s="359"/>
    </row>
    <row r="35" spans="1:55" ht="18.75" customHeight="1" x14ac:dyDescent="0.15">
      <c r="A35" s="6"/>
      <c r="B35" s="334" t="str">
        <f t="shared" si="0"/>
        <v/>
      </c>
      <c r="C35" s="291" t="str">
        <f t="shared" si="1"/>
        <v/>
      </c>
      <c r="D35" s="292"/>
      <c r="E35" s="293"/>
      <c r="F35" s="292"/>
      <c r="G35" s="292"/>
      <c r="H35" s="292"/>
      <c r="I35" s="292"/>
      <c r="J35" s="292"/>
      <c r="K35" s="292"/>
      <c r="L35" s="292"/>
      <c r="M35" s="292"/>
      <c r="N35" s="292"/>
      <c r="O35" s="6"/>
      <c r="P35" s="250"/>
      <c r="Q35" s="247"/>
      <c r="R35" s="294" t="s">
        <v>256</v>
      </c>
      <c r="S35" s="295">
        <v>9</v>
      </c>
      <c r="T35" s="292">
        <v>276</v>
      </c>
      <c r="U35" s="292">
        <v>95346</v>
      </c>
      <c r="V35" s="292"/>
      <c r="W35" s="292"/>
      <c r="X35" s="292">
        <v>16999</v>
      </c>
      <c r="Y35" s="292"/>
      <c r="Z35" s="292"/>
      <c r="AA35" s="292">
        <v>21152</v>
      </c>
      <c r="AB35" s="292">
        <v>278</v>
      </c>
      <c r="AC35" s="296">
        <v>831</v>
      </c>
      <c r="AD35" s="292"/>
      <c r="AE35" s="224"/>
      <c r="AF35" s="247"/>
      <c r="AG35" s="250"/>
      <c r="AH35" s="250"/>
      <c r="AV35" s="209"/>
      <c r="AW35" s="358">
        <v>28</v>
      </c>
      <c r="AX35" s="253" t="s">
        <v>264</v>
      </c>
      <c r="AY35" s="254">
        <v>37.299999999999997</v>
      </c>
      <c r="AZ35" s="237" t="s">
        <v>197</v>
      </c>
      <c r="BA35" s="238" t="s">
        <v>201</v>
      </c>
      <c r="BB35" s="358">
        <v>1000</v>
      </c>
      <c r="BC35" s="359"/>
    </row>
    <row r="36" spans="1:55" ht="18.75" customHeight="1" x14ac:dyDescent="0.15">
      <c r="A36" s="6"/>
      <c r="B36" s="334" t="str">
        <f t="shared" si="0"/>
        <v/>
      </c>
      <c r="C36" s="291" t="str">
        <f t="shared" si="1"/>
        <v/>
      </c>
      <c r="D36" s="292"/>
      <c r="E36" s="293"/>
      <c r="F36" s="292"/>
      <c r="G36" s="292"/>
      <c r="H36" s="292"/>
      <c r="I36" s="292"/>
      <c r="J36" s="292"/>
      <c r="K36" s="292"/>
      <c r="L36" s="292"/>
      <c r="M36" s="292"/>
      <c r="N36" s="292"/>
      <c r="O36" s="6"/>
      <c r="P36" s="250"/>
      <c r="Q36" s="247"/>
      <c r="R36" s="294" t="s">
        <v>256</v>
      </c>
      <c r="S36" s="295">
        <v>10</v>
      </c>
      <c r="T36" s="292">
        <v>282</v>
      </c>
      <c r="U36" s="292">
        <v>77971</v>
      </c>
      <c r="V36" s="292"/>
      <c r="W36" s="292"/>
      <c r="X36" s="292">
        <v>16835</v>
      </c>
      <c r="Y36" s="292"/>
      <c r="Z36" s="292"/>
      <c r="AA36" s="292">
        <v>21754</v>
      </c>
      <c r="AB36" s="292">
        <v>176</v>
      </c>
      <c r="AC36" s="296">
        <v>854</v>
      </c>
      <c r="AD36" s="292"/>
      <c r="AE36" s="224"/>
      <c r="AF36" s="247"/>
      <c r="AG36" s="250"/>
      <c r="AH36" s="250"/>
      <c r="AV36" s="209"/>
      <c r="AW36" s="358">
        <v>29</v>
      </c>
      <c r="AX36" s="253" t="s">
        <v>265</v>
      </c>
      <c r="AY36" s="254">
        <v>18.399999999999999</v>
      </c>
      <c r="AZ36" s="237" t="s">
        <v>188</v>
      </c>
      <c r="BA36" s="238" t="s">
        <v>189</v>
      </c>
      <c r="BB36" s="358">
        <v>1000</v>
      </c>
      <c r="BC36" s="359"/>
    </row>
    <row r="37" spans="1:55" ht="18.75" customHeight="1" x14ac:dyDescent="0.15">
      <c r="A37" s="6"/>
      <c r="B37" s="334" t="str">
        <f t="shared" si="0"/>
        <v/>
      </c>
      <c r="C37" s="291" t="str">
        <f t="shared" si="1"/>
        <v/>
      </c>
      <c r="D37" s="292"/>
      <c r="E37" s="293"/>
      <c r="F37" s="292"/>
      <c r="G37" s="292"/>
      <c r="H37" s="292"/>
      <c r="I37" s="292"/>
      <c r="J37" s="292"/>
      <c r="K37" s="292"/>
      <c r="L37" s="292"/>
      <c r="M37" s="292"/>
      <c r="N37" s="292"/>
      <c r="O37" s="6"/>
      <c r="P37" s="250"/>
      <c r="Q37" s="247"/>
      <c r="R37" s="294" t="s">
        <v>256</v>
      </c>
      <c r="S37" s="295">
        <v>11</v>
      </c>
      <c r="T37" s="292">
        <v>277</v>
      </c>
      <c r="U37" s="292">
        <v>89739</v>
      </c>
      <c r="V37" s="292"/>
      <c r="W37" s="292"/>
      <c r="X37" s="292">
        <v>20191</v>
      </c>
      <c r="Y37" s="292"/>
      <c r="Z37" s="292"/>
      <c r="AA37" s="292">
        <v>19356</v>
      </c>
      <c r="AB37" s="292">
        <v>222</v>
      </c>
      <c r="AC37" s="296">
        <v>909</v>
      </c>
      <c r="AD37" s="292"/>
      <c r="AE37" s="224"/>
      <c r="AF37" s="247"/>
      <c r="AG37" s="250"/>
      <c r="AH37" s="250"/>
      <c r="AV37" s="209"/>
      <c r="AW37" s="358">
        <v>30</v>
      </c>
      <c r="AX37" s="253" t="s">
        <v>266</v>
      </c>
      <c r="AY37" s="297">
        <v>3.23</v>
      </c>
      <c r="AZ37" s="237" t="s">
        <v>188</v>
      </c>
      <c r="BA37" s="238" t="s">
        <v>189</v>
      </c>
      <c r="BB37" s="358">
        <v>1000</v>
      </c>
      <c r="BC37" s="359"/>
    </row>
    <row r="38" spans="1:55" ht="18.75" customHeight="1" x14ac:dyDescent="0.15">
      <c r="A38" s="6"/>
      <c r="B38" s="334" t="str">
        <f t="shared" si="0"/>
        <v/>
      </c>
      <c r="C38" s="291" t="str">
        <f t="shared" si="1"/>
        <v/>
      </c>
      <c r="D38" s="292"/>
      <c r="E38" s="293"/>
      <c r="F38" s="292"/>
      <c r="G38" s="292"/>
      <c r="H38" s="292"/>
      <c r="I38" s="292"/>
      <c r="J38" s="292"/>
      <c r="K38" s="292"/>
      <c r="L38" s="292"/>
      <c r="M38" s="292"/>
      <c r="N38" s="292"/>
      <c r="O38" s="6"/>
      <c r="P38" s="250"/>
      <c r="Q38" s="247"/>
      <c r="R38" s="294" t="s">
        <v>256</v>
      </c>
      <c r="S38" s="295">
        <v>12</v>
      </c>
      <c r="T38" s="292">
        <v>288</v>
      </c>
      <c r="U38" s="292">
        <v>72523</v>
      </c>
      <c r="V38" s="292"/>
      <c r="W38" s="292"/>
      <c r="X38" s="292">
        <v>17618</v>
      </c>
      <c r="Y38" s="292"/>
      <c r="Z38" s="292"/>
      <c r="AA38" s="292">
        <v>21577</v>
      </c>
      <c r="AB38" s="292">
        <v>105</v>
      </c>
      <c r="AC38" s="296">
        <v>786</v>
      </c>
      <c r="AD38" s="292"/>
      <c r="AE38" s="224"/>
      <c r="AF38" s="247"/>
      <c r="AG38" s="250"/>
      <c r="AH38" s="250"/>
      <c r="AV38" s="209"/>
      <c r="AW38" s="358">
        <v>31</v>
      </c>
      <c r="AX38" s="253" t="s">
        <v>267</v>
      </c>
      <c r="AY38" s="297">
        <v>7.53</v>
      </c>
      <c r="AZ38" s="237" t="s">
        <v>188</v>
      </c>
      <c r="BA38" s="238" t="s">
        <v>189</v>
      </c>
      <c r="BB38" s="358">
        <v>1000</v>
      </c>
      <c r="BC38" s="359"/>
    </row>
    <row r="39" spans="1:55" ht="18.75" customHeight="1" x14ac:dyDescent="0.15">
      <c r="A39" s="6"/>
      <c r="B39" s="334" t="str">
        <f t="shared" si="0"/>
        <v/>
      </c>
      <c r="C39" s="291" t="str">
        <f t="shared" si="1"/>
        <v/>
      </c>
      <c r="D39" s="292"/>
      <c r="E39" s="293"/>
      <c r="F39" s="292"/>
      <c r="G39" s="292"/>
      <c r="H39" s="292"/>
      <c r="I39" s="292"/>
      <c r="J39" s="292"/>
      <c r="K39" s="292"/>
      <c r="L39" s="292"/>
      <c r="M39" s="292"/>
      <c r="N39" s="292"/>
      <c r="O39" s="6"/>
      <c r="P39" s="250"/>
      <c r="Q39" s="247"/>
      <c r="R39" s="294">
        <v>21</v>
      </c>
      <c r="S39" s="295">
        <v>1</v>
      </c>
      <c r="T39" s="292">
        <v>282</v>
      </c>
      <c r="U39" s="292">
        <v>86675</v>
      </c>
      <c r="V39" s="292"/>
      <c r="W39" s="292"/>
      <c r="X39" s="292">
        <v>17188</v>
      </c>
      <c r="Y39" s="292"/>
      <c r="Z39" s="292"/>
      <c r="AA39" s="298">
        <v>24061</v>
      </c>
      <c r="AB39" s="292">
        <v>231</v>
      </c>
      <c r="AC39" s="296">
        <v>674</v>
      </c>
      <c r="AD39" s="292"/>
      <c r="AE39" s="224"/>
      <c r="AF39" s="247"/>
      <c r="AG39" s="250"/>
      <c r="AH39" s="250"/>
      <c r="AV39" s="209"/>
      <c r="AW39" s="209"/>
      <c r="AX39" s="359"/>
      <c r="AY39" s="360"/>
      <c r="AZ39" s="360"/>
      <c r="BA39" s="360"/>
      <c r="BB39" s="359"/>
      <c r="BC39" s="359"/>
    </row>
    <row r="40" spans="1:55" ht="18.75" customHeight="1" x14ac:dyDescent="0.15">
      <c r="A40" s="6"/>
      <c r="B40" s="334" t="str">
        <f t="shared" si="0"/>
        <v/>
      </c>
      <c r="C40" s="291" t="str">
        <f t="shared" si="1"/>
        <v/>
      </c>
      <c r="D40" s="292"/>
      <c r="E40" s="293"/>
      <c r="F40" s="292"/>
      <c r="G40" s="292"/>
      <c r="H40" s="292"/>
      <c r="I40" s="292"/>
      <c r="J40" s="292"/>
      <c r="K40" s="292"/>
      <c r="L40" s="292"/>
      <c r="M40" s="292"/>
      <c r="N40" s="292"/>
      <c r="O40" s="6"/>
      <c r="P40" s="250"/>
      <c r="Q40" s="247"/>
      <c r="R40" s="294" t="s">
        <v>256</v>
      </c>
      <c r="S40" s="295">
        <v>2</v>
      </c>
      <c r="T40" s="292">
        <v>270</v>
      </c>
      <c r="U40" s="292">
        <v>88143</v>
      </c>
      <c r="V40" s="292"/>
      <c r="W40" s="292"/>
      <c r="X40" s="292">
        <v>14735</v>
      </c>
      <c r="Y40" s="292"/>
      <c r="Z40" s="292"/>
      <c r="AA40" s="292">
        <v>22113</v>
      </c>
      <c r="AB40" s="292">
        <v>188</v>
      </c>
      <c r="AC40" s="296">
        <v>654</v>
      </c>
      <c r="AD40" s="292"/>
      <c r="AE40" s="224"/>
      <c r="AF40" s="247"/>
      <c r="AG40" s="250"/>
      <c r="AH40" s="250"/>
      <c r="AV40" s="209"/>
      <c r="AW40" s="209"/>
      <c r="AX40" s="359"/>
      <c r="AY40" s="360"/>
      <c r="AZ40" s="360"/>
      <c r="BA40" s="360"/>
      <c r="BB40" s="359"/>
      <c r="BC40" s="359"/>
    </row>
    <row r="41" spans="1:55" ht="18.75" customHeight="1" x14ac:dyDescent="0.15">
      <c r="A41" s="6"/>
      <c r="B41" s="334" t="str">
        <f t="shared" si="0"/>
        <v/>
      </c>
      <c r="C41" s="291" t="str">
        <f t="shared" si="1"/>
        <v/>
      </c>
      <c r="D41" s="300"/>
      <c r="E41" s="301"/>
      <c r="F41" s="300"/>
      <c r="G41" s="300"/>
      <c r="H41" s="300"/>
      <c r="I41" s="300"/>
      <c r="J41" s="300"/>
      <c r="K41" s="300"/>
      <c r="L41" s="300"/>
      <c r="M41" s="300"/>
      <c r="N41" s="300"/>
      <c r="O41" s="6"/>
      <c r="P41" s="250"/>
      <c r="Q41" s="247"/>
      <c r="R41" s="294" t="s">
        <v>256</v>
      </c>
      <c r="S41" s="295">
        <v>3</v>
      </c>
      <c r="T41" s="300">
        <v>274</v>
      </c>
      <c r="U41" s="300">
        <v>84706</v>
      </c>
      <c r="V41" s="300"/>
      <c r="W41" s="300"/>
      <c r="X41" s="300">
        <v>15819</v>
      </c>
      <c r="Y41" s="300"/>
      <c r="Z41" s="300"/>
      <c r="AA41" s="300">
        <v>27128</v>
      </c>
      <c r="AB41" s="300">
        <v>273</v>
      </c>
      <c r="AC41" s="302">
        <v>697</v>
      </c>
      <c r="AD41" s="300"/>
      <c r="AE41" s="224"/>
      <c r="AF41" s="247"/>
      <c r="AG41" s="250"/>
      <c r="AH41" s="250"/>
      <c r="AV41" s="209"/>
      <c r="AW41" s="358">
        <v>38</v>
      </c>
      <c r="AX41" s="269" t="s">
        <v>268</v>
      </c>
      <c r="AY41" s="236">
        <v>0</v>
      </c>
      <c r="AZ41" s="237" t="s">
        <v>188</v>
      </c>
      <c r="BA41" s="238" t="s">
        <v>189</v>
      </c>
      <c r="BB41" s="358">
        <v>1000</v>
      </c>
      <c r="BC41" s="359"/>
    </row>
    <row r="42" spans="1:55" ht="18.75" customHeight="1" x14ac:dyDescent="0.15">
      <c r="A42" s="6"/>
      <c r="B42" s="790" t="s">
        <v>269</v>
      </c>
      <c r="C42" s="791"/>
      <c r="D42" s="354" t="s">
        <v>270</v>
      </c>
      <c r="E42" s="335" t="str">
        <f t="shared" ref="E42:N42" si="2">IF(SUM(E30:E41)=0,"",SUM(E30:E41))</f>
        <v/>
      </c>
      <c r="F42" s="354" t="s">
        <v>270</v>
      </c>
      <c r="G42" s="335" t="str">
        <f t="shared" si="2"/>
        <v/>
      </c>
      <c r="H42" s="335" t="str">
        <f t="shared" si="2"/>
        <v/>
      </c>
      <c r="I42" s="335" t="str">
        <f t="shared" si="2"/>
        <v/>
      </c>
      <c r="J42" s="335" t="str">
        <f t="shared" si="2"/>
        <v/>
      </c>
      <c r="K42" s="335" t="str">
        <f t="shared" si="2"/>
        <v/>
      </c>
      <c r="L42" s="335" t="str">
        <f t="shared" si="2"/>
        <v/>
      </c>
      <c r="M42" s="335" t="str">
        <f t="shared" si="2"/>
        <v/>
      </c>
      <c r="N42" s="335" t="str">
        <f t="shared" si="2"/>
        <v/>
      </c>
      <c r="O42" s="6"/>
      <c r="P42" s="250"/>
      <c r="Q42" s="247"/>
      <c r="R42" s="778" t="s">
        <v>269</v>
      </c>
      <c r="S42" s="792"/>
      <c r="T42" s="303" t="s">
        <v>270</v>
      </c>
      <c r="U42" s="304">
        <f t="shared" ref="U42" si="3">IF(SUM(U30:U41)=0,"",SUM(U30:U41))</f>
        <v>1045799</v>
      </c>
      <c r="V42" s="303" t="s">
        <v>270</v>
      </c>
      <c r="W42" s="304" t="str">
        <f t="shared" ref="W42:AD42" si="4">IF(SUM(W30:W41)=0,"",SUM(W30:W41))</f>
        <v/>
      </c>
      <c r="X42" s="304">
        <f t="shared" si="4"/>
        <v>198913</v>
      </c>
      <c r="Y42" s="304" t="str">
        <f t="shared" si="4"/>
        <v/>
      </c>
      <c r="Z42" s="304" t="str">
        <f t="shared" si="4"/>
        <v/>
      </c>
      <c r="AA42" s="304">
        <f t="shared" si="4"/>
        <v>287326</v>
      </c>
      <c r="AB42" s="304">
        <f t="shared" si="4"/>
        <v>2405</v>
      </c>
      <c r="AC42" s="304">
        <f t="shared" si="4"/>
        <v>9607</v>
      </c>
      <c r="AD42" s="304" t="str">
        <f t="shared" si="4"/>
        <v/>
      </c>
      <c r="AE42" s="224"/>
      <c r="AF42" s="247"/>
      <c r="AG42" s="250"/>
      <c r="AH42" s="250"/>
      <c r="AV42" s="209"/>
      <c r="AW42" s="358">
        <v>39</v>
      </c>
      <c r="AX42" s="235" t="s">
        <v>244</v>
      </c>
      <c r="AY42" s="305">
        <v>8.64</v>
      </c>
      <c r="AZ42" s="237" t="s">
        <v>271</v>
      </c>
      <c r="BA42" s="306" t="s">
        <v>254</v>
      </c>
      <c r="BB42" s="358">
        <v>1000</v>
      </c>
      <c r="BC42" s="359"/>
    </row>
    <row r="43" spans="1:55" ht="18.75" customHeight="1" thickBot="1" x14ac:dyDescent="0.2">
      <c r="A43" s="6"/>
      <c r="B43" s="775" t="s">
        <v>272</v>
      </c>
      <c r="C43" s="776"/>
      <c r="D43" s="777"/>
      <c r="E43" s="336" t="str">
        <f>IF(E42="","",ROUND(E42*0.00864*0.0258,0))</f>
        <v/>
      </c>
      <c r="F43" s="337" t="s">
        <v>270</v>
      </c>
      <c r="G43" s="336" t="str">
        <f>IF(G42="","",ROUND(G42*0.00864*0.0258,0))</f>
        <v/>
      </c>
      <c r="H43" s="338" t="str">
        <f>IF(H42="","",ROUND(H42*VLOOKUP(H27,燃料名2,2,FALSE)/VLOOKUP(H27,燃料名2,5,FALSE)*0.0258,0))</f>
        <v/>
      </c>
      <c r="I43" s="338" t="str">
        <f>IF(I42="","",ROUND(I42*VLOOKUP(I27,燃料名2,2,FALSE)/VLOOKUP(I27,燃料名2,5,FALSE)*0.0258,0))</f>
        <v/>
      </c>
      <c r="J43" s="338" t="str">
        <f>IF(J42="","",ROUND(J42*VLOOKUP(J27,燃料名2,2,FALSE)/VLOOKUP(J27,燃料名2,5,FALSE)*0.0258,0))</f>
        <v/>
      </c>
      <c r="K43" s="336" t="str">
        <f>IF(K42="","",ROUND(K42*VLOOKUP(K27,非化石燃料名2,2,FALSE)*VLOOKUP(K27,非化石燃料名2,6,FALSE)/VLOOKUP(K27,非化石燃料名2,5,FALSE)*0.0258,0))</f>
        <v/>
      </c>
      <c r="L43" s="336" t="str">
        <f>IF(L42="","",ROUND(L42*VLOOKUP(L27,非化石燃料名2,2,FALSE)*VLOOKUP(L27,非化石燃料名2,6,FALSE)/VLOOKUP(L27,非化石燃料名2,5,FALSE)*0.0258,0))</f>
        <v/>
      </c>
      <c r="M43" s="337" t="s">
        <v>270</v>
      </c>
      <c r="N43" s="337" t="s">
        <v>270</v>
      </c>
      <c r="O43" s="6"/>
      <c r="P43" s="250"/>
      <c r="Q43" s="247"/>
      <c r="R43" s="778" t="s">
        <v>273</v>
      </c>
      <c r="S43" s="779"/>
      <c r="T43" s="780"/>
      <c r="U43" s="307">
        <f>IF(U42="","",ROUND(U42*0.00864*0.0258,0))</f>
        <v>233</v>
      </c>
      <c r="V43" s="303" t="s">
        <v>270</v>
      </c>
      <c r="W43" s="307" t="str">
        <f>IF(W42="","",ROUND(W42*VLOOKUP(W27,燃料名2,2,FALSE)/VLOOKUP(W27,燃料名2,5,FALSE)*0.0258,0))</f>
        <v/>
      </c>
      <c r="X43" s="307">
        <f>IF(X42="","",ROUND(X42*VLOOKUP(X27,燃料名2,2,FALSE)/VLOOKUP(X27,燃料名2,5,FALSE)*0.0258,0))</f>
        <v>231</v>
      </c>
      <c r="Y43" s="307" t="str">
        <f>IF(Y42="","",ROUND(Y42*VLOOKUP(Y27,燃料名2,2,FALSE)/VLOOKUP(Y27,燃料名2,5,FALSE)*0.0258,0))</f>
        <v/>
      </c>
      <c r="Z43" s="307" t="str">
        <f>IF(Z42="","",ROUND(Z42*VLOOKUP(Z27,燃料名2,2,FALSE)/VLOOKUP(Z27,燃料名2,5,FALSE)*0.0258,0))</f>
        <v/>
      </c>
      <c r="AA43" s="307">
        <f>IF(AA42="","",ROUND(AA42*VLOOKUP(AA27,非化石燃料名2,2,FALSE)/VLOOKUP(AA27,非化石燃料名2,5,FALSE)*0.0258,0))</f>
        <v>27</v>
      </c>
      <c r="AB43" s="307">
        <f>IF(AB42="","",ROUND(AB42*VLOOKUP(AB27,非化石燃料名2,2,FALSE)/VLOOKUP(AB27,非化石燃料名2,5,FALSE)*0.0258,0))</f>
        <v>1</v>
      </c>
      <c r="AC43" s="303" t="s">
        <v>274</v>
      </c>
      <c r="AD43" s="303" t="s">
        <v>274</v>
      </c>
      <c r="AE43" s="224"/>
      <c r="AF43" s="247"/>
      <c r="AG43" s="250"/>
      <c r="AH43" s="250"/>
      <c r="AV43" s="209"/>
      <c r="AW43" s="308"/>
      <c r="AX43" s="309"/>
      <c r="AY43" s="310"/>
      <c r="AZ43" s="311"/>
      <c r="BA43" s="312"/>
      <c r="BB43" s="308"/>
      <c r="BC43" s="359"/>
    </row>
    <row r="44" spans="1:55" ht="27.95" customHeight="1" thickBot="1" x14ac:dyDescent="0.2">
      <c r="A44" s="6"/>
      <c r="B44" s="781" t="s">
        <v>324</v>
      </c>
      <c r="C44" s="782"/>
      <c r="D44" s="783"/>
      <c r="E44" s="313"/>
      <c r="F44" s="339" t="s">
        <v>270</v>
      </c>
      <c r="G44" s="313"/>
      <c r="H44" s="314"/>
      <c r="I44" s="314"/>
      <c r="J44" s="314"/>
      <c r="K44" s="314"/>
      <c r="L44" s="314"/>
      <c r="M44" s="314"/>
      <c r="N44" s="315"/>
      <c r="O44" s="6"/>
      <c r="P44" s="250"/>
      <c r="Q44" s="247"/>
      <c r="R44" s="784" t="s">
        <v>275</v>
      </c>
      <c r="S44" s="785"/>
      <c r="T44" s="786"/>
      <c r="U44" s="316">
        <v>19556</v>
      </c>
      <c r="V44" s="317" t="s">
        <v>274</v>
      </c>
      <c r="W44" s="316"/>
      <c r="X44" s="316">
        <v>15960</v>
      </c>
      <c r="Y44" s="316"/>
      <c r="Z44" s="316"/>
      <c r="AA44" s="317" t="s">
        <v>274</v>
      </c>
      <c r="AB44" s="316"/>
      <c r="AC44" s="316"/>
      <c r="AD44" s="316"/>
      <c r="AE44" s="224"/>
      <c r="AF44" s="247"/>
      <c r="AG44" s="250"/>
      <c r="AH44" s="250"/>
      <c r="AV44" s="209"/>
      <c r="AW44" s="209"/>
      <c r="AX44" s="359"/>
      <c r="AY44" s="360"/>
      <c r="AZ44" s="360"/>
      <c r="BA44" s="360"/>
      <c r="BB44" s="359"/>
      <c r="BC44" s="359"/>
    </row>
    <row r="45" spans="1:55" ht="18.75" customHeight="1" x14ac:dyDescent="0.15">
      <c r="A45" s="6"/>
      <c r="B45" s="787" t="s">
        <v>276</v>
      </c>
      <c r="C45" s="788"/>
      <c r="D45" s="789"/>
      <c r="E45" s="340" t="str">
        <f>IF(SUM(E30:E41)=0,"",E44/SUM(E30:E41)*1000)</f>
        <v/>
      </c>
      <c r="F45" s="341" t="s">
        <v>274</v>
      </c>
      <c r="G45" s="340" t="str">
        <f t="shared" ref="G45:N45" si="5">IF(SUM(G30:G41)=0,"",G44/SUM(G30:G41)*1000)</f>
        <v/>
      </c>
      <c r="H45" s="340" t="str">
        <f t="shared" si="5"/>
        <v/>
      </c>
      <c r="I45" s="340" t="str">
        <f t="shared" si="5"/>
        <v/>
      </c>
      <c r="J45" s="340" t="str">
        <f t="shared" si="5"/>
        <v/>
      </c>
      <c r="K45" s="340" t="str">
        <f t="shared" si="5"/>
        <v/>
      </c>
      <c r="L45" s="340" t="str">
        <f t="shared" si="5"/>
        <v/>
      </c>
      <c r="M45" s="340" t="str">
        <f t="shared" si="5"/>
        <v/>
      </c>
      <c r="N45" s="340" t="str">
        <f t="shared" si="5"/>
        <v/>
      </c>
      <c r="O45" s="6"/>
      <c r="P45" s="250"/>
      <c r="Q45" s="247"/>
      <c r="R45" s="784" t="s">
        <v>276</v>
      </c>
      <c r="S45" s="785"/>
      <c r="T45" s="786"/>
      <c r="U45" s="318">
        <v>18.699578025987787</v>
      </c>
      <c r="V45" s="303" t="s">
        <v>270</v>
      </c>
      <c r="W45" s="318"/>
      <c r="X45" s="318">
        <v>80.236083111712148</v>
      </c>
      <c r="Y45" s="318" t="s">
        <v>256</v>
      </c>
      <c r="Z45" s="318" t="s">
        <v>256</v>
      </c>
      <c r="AA45" s="318" t="s">
        <v>256</v>
      </c>
      <c r="AB45" s="318" t="s">
        <v>256</v>
      </c>
      <c r="AC45" s="318" t="s">
        <v>256</v>
      </c>
      <c r="AD45" s="318" t="s">
        <v>256</v>
      </c>
      <c r="AE45" s="224"/>
      <c r="AF45" s="247"/>
      <c r="AG45" s="250"/>
      <c r="AH45" s="250"/>
      <c r="AV45" s="209"/>
      <c r="AW45" s="209" t="s">
        <v>277</v>
      </c>
      <c r="AX45" s="359"/>
      <c r="AY45" s="360"/>
      <c r="AZ45" s="360"/>
      <c r="BA45" s="360"/>
      <c r="BB45" s="359"/>
      <c r="BC45" s="359"/>
    </row>
    <row r="46" spans="1:55" ht="15.95" hidden="1" customHeight="1" x14ac:dyDescent="0.15">
      <c r="A46" s="6"/>
      <c r="B46" s="6"/>
      <c r="C46" s="6"/>
      <c r="D46" s="6"/>
      <c r="E46" s="6"/>
      <c r="F46" s="6"/>
      <c r="G46" s="6"/>
      <c r="H46" s="6"/>
      <c r="I46" s="6"/>
      <c r="J46" s="6"/>
      <c r="K46" s="769" t="s">
        <v>278</v>
      </c>
      <c r="L46" s="769"/>
      <c r="M46" s="770"/>
      <c r="N46" s="319">
        <f>SUM(E43,G43:J43)</f>
        <v>0</v>
      </c>
      <c r="O46" s="6"/>
      <c r="P46" s="250"/>
      <c r="Q46" s="247"/>
      <c r="R46" s="247"/>
      <c r="S46" s="261"/>
      <c r="T46" s="247"/>
      <c r="U46" s="247"/>
      <c r="V46" s="247"/>
      <c r="W46" s="247"/>
      <c r="X46" s="247"/>
      <c r="Y46" s="247"/>
      <c r="Z46" s="247"/>
      <c r="AA46" s="771" t="s">
        <v>278</v>
      </c>
      <c r="AB46" s="771"/>
      <c r="AC46" s="772"/>
      <c r="AD46" s="307">
        <f>SUM(U43,W43:Z43)</f>
        <v>464</v>
      </c>
      <c r="AE46" s="247"/>
      <c r="AF46" s="247"/>
      <c r="AG46" s="250"/>
      <c r="AH46" s="250"/>
      <c r="AV46" s="209"/>
      <c r="AW46" s="773" t="s">
        <v>279</v>
      </c>
      <c r="AX46" s="320" t="s">
        <v>252</v>
      </c>
      <c r="AY46" s="299"/>
      <c r="AZ46" s="299"/>
      <c r="BA46" s="299"/>
      <c r="BB46" s="209"/>
      <c r="BC46" s="359"/>
    </row>
    <row r="47" spans="1:55" s="326" customFormat="1" ht="28.5" customHeight="1" x14ac:dyDescent="0.15">
      <c r="A47" s="321"/>
      <c r="B47" s="321"/>
      <c r="C47" s="321" t="s">
        <v>280</v>
      </c>
      <c r="D47" s="321"/>
      <c r="E47" s="321"/>
      <c r="F47" s="321"/>
      <c r="G47" s="321"/>
      <c r="H47" s="321"/>
      <c r="I47" s="321"/>
      <c r="J47" s="321"/>
      <c r="K47" s="321"/>
      <c r="L47" s="321"/>
      <c r="M47" s="322"/>
      <c r="N47" s="321"/>
      <c r="O47" s="321"/>
      <c r="P47" s="323"/>
      <c r="Q47" s="324"/>
      <c r="R47" s="324"/>
      <c r="S47" s="325" t="s">
        <v>280</v>
      </c>
      <c r="T47" s="324"/>
      <c r="U47" s="324"/>
      <c r="V47" s="324"/>
      <c r="W47" s="324"/>
      <c r="X47" s="324"/>
      <c r="Y47" s="324"/>
      <c r="Z47" s="324"/>
      <c r="AA47" s="324"/>
      <c r="AB47" s="324"/>
      <c r="AC47" s="325"/>
      <c r="AD47" s="324"/>
      <c r="AE47" s="324"/>
      <c r="AF47" s="324"/>
      <c r="AG47" s="323"/>
      <c r="AH47" s="323"/>
      <c r="AV47" s="327"/>
      <c r="AW47" s="773"/>
      <c r="AX47" s="328" t="s">
        <v>323</v>
      </c>
      <c r="AY47" s="361"/>
      <c r="AZ47" s="361"/>
      <c r="BA47" s="361"/>
      <c r="BB47" s="362"/>
      <c r="BC47" s="362"/>
    </row>
    <row r="48" spans="1:55" s="326" customFormat="1" ht="15.75" customHeight="1" x14ac:dyDescent="0.15">
      <c r="A48" s="321"/>
      <c r="B48" s="321"/>
      <c r="C48" s="6" t="s">
        <v>325</v>
      </c>
      <c r="D48" s="321"/>
      <c r="E48" s="321"/>
      <c r="F48" s="321"/>
      <c r="G48" s="321"/>
      <c r="H48" s="321"/>
      <c r="I48" s="321"/>
      <c r="J48" s="321"/>
      <c r="K48" s="321"/>
      <c r="L48" s="321"/>
      <c r="M48" s="322"/>
      <c r="N48" s="321"/>
      <c r="O48" s="321"/>
      <c r="P48" s="323"/>
      <c r="Q48" s="324"/>
      <c r="R48" s="324"/>
      <c r="S48" s="325" t="s">
        <v>326</v>
      </c>
      <c r="T48" s="324"/>
      <c r="U48" s="324"/>
      <c r="V48" s="324"/>
      <c r="W48" s="324"/>
      <c r="X48" s="324"/>
      <c r="Y48" s="324"/>
      <c r="Z48" s="324"/>
      <c r="AA48" s="324"/>
      <c r="AB48" s="324"/>
      <c r="AC48" s="325"/>
      <c r="AD48" s="324"/>
      <c r="AE48" s="324"/>
      <c r="AF48" s="324"/>
      <c r="AG48" s="323"/>
      <c r="AH48" s="323"/>
      <c r="AV48" s="327"/>
      <c r="AW48" s="363"/>
      <c r="AY48" s="361"/>
      <c r="AZ48" s="361"/>
      <c r="BA48" s="361"/>
      <c r="BB48" s="362"/>
      <c r="BC48" s="362"/>
    </row>
    <row r="49" spans="1:55" ht="15.95" customHeight="1" x14ac:dyDescent="0.15">
      <c r="A49" s="6"/>
      <c r="B49" s="6"/>
      <c r="C49" s="6" t="s">
        <v>327</v>
      </c>
      <c r="D49" s="6"/>
      <c r="E49" s="6"/>
      <c r="F49" s="6"/>
      <c r="G49" s="6"/>
      <c r="H49" s="6"/>
      <c r="I49" s="6"/>
      <c r="J49" s="6"/>
      <c r="K49" s="6"/>
      <c r="L49" s="6"/>
      <c r="M49" s="6"/>
      <c r="N49" s="6"/>
      <c r="O49" s="6"/>
      <c r="P49" s="250"/>
      <c r="Q49" s="247"/>
      <c r="R49" s="247"/>
      <c r="S49" s="261" t="s">
        <v>327</v>
      </c>
      <c r="T49" s="247"/>
      <c r="U49" s="247"/>
      <c r="V49" s="247"/>
      <c r="W49" s="247"/>
      <c r="X49" s="247"/>
      <c r="Y49" s="247"/>
      <c r="Z49" s="247"/>
      <c r="AA49" s="247"/>
      <c r="AB49" s="247"/>
      <c r="AC49" s="247"/>
      <c r="AD49" s="247"/>
      <c r="AE49" s="247"/>
      <c r="AF49" s="247"/>
      <c r="AG49" s="250"/>
      <c r="AH49" s="250"/>
      <c r="AV49" s="209"/>
      <c r="AW49" s="209"/>
      <c r="AX49" s="359"/>
      <c r="AY49" s="360"/>
      <c r="AZ49" s="360"/>
      <c r="BA49" s="360"/>
      <c r="BB49" s="359"/>
      <c r="BC49" s="359"/>
    </row>
    <row r="50" spans="1:55" ht="15.95" customHeight="1" x14ac:dyDescent="0.15">
      <c r="A50" s="6"/>
      <c r="B50" s="6"/>
      <c r="C50" s="6" t="s">
        <v>328</v>
      </c>
      <c r="D50" s="6"/>
      <c r="E50" s="6"/>
      <c r="F50" s="6"/>
      <c r="G50" s="6"/>
      <c r="H50" s="6"/>
      <c r="I50" s="6"/>
      <c r="J50" s="6"/>
      <c r="K50" s="6"/>
      <c r="L50" s="6"/>
      <c r="M50" s="6"/>
      <c r="N50" s="6"/>
      <c r="O50" s="6"/>
      <c r="P50" s="250"/>
      <c r="Q50" s="247"/>
      <c r="R50" s="247"/>
      <c r="S50" s="261" t="s">
        <v>328</v>
      </c>
      <c r="T50" s="247"/>
      <c r="U50" s="247"/>
      <c r="V50" s="247"/>
      <c r="W50" s="247"/>
      <c r="X50" s="247"/>
      <c r="Y50" s="247"/>
      <c r="Z50" s="247"/>
      <c r="AA50" s="247"/>
      <c r="AB50" s="247"/>
      <c r="AC50" s="247"/>
      <c r="AD50" s="247"/>
      <c r="AE50" s="247"/>
      <c r="AF50" s="247"/>
      <c r="AG50" s="250"/>
      <c r="AH50" s="250"/>
      <c r="AV50" s="209"/>
      <c r="AW50" s="269">
        <v>40</v>
      </c>
      <c r="AX50" s="269" t="s">
        <v>312</v>
      </c>
      <c r="AY50" s="329">
        <v>1</v>
      </c>
      <c r="AZ50" s="329" t="s">
        <v>281</v>
      </c>
      <c r="BA50" s="329" t="s">
        <v>212</v>
      </c>
      <c r="BB50" s="269">
        <v>1</v>
      </c>
      <c r="BC50" s="359">
        <v>1</v>
      </c>
    </row>
    <row r="51" spans="1:55" ht="15.75" customHeight="1" x14ac:dyDescent="0.15">
      <c r="A51" s="6"/>
      <c r="B51" s="6"/>
      <c r="C51" s="6" t="s">
        <v>329</v>
      </c>
      <c r="D51" s="6"/>
      <c r="E51" s="6"/>
      <c r="F51" s="6"/>
      <c r="G51" s="6"/>
      <c r="H51" s="6"/>
      <c r="I51" s="6"/>
      <c r="J51" s="6"/>
      <c r="K51" s="6"/>
      <c r="L51" s="6"/>
      <c r="M51" s="6"/>
      <c r="N51" s="6"/>
      <c r="O51" s="6"/>
      <c r="P51" s="250"/>
      <c r="Q51" s="247"/>
      <c r="R51" s="247"/>
      <c r="S51" s="261" t="s">
        <v>329</v>
      </c>
      <c r="T51" s="247"/>
      <c r="U51" s="247"/>
      <c r="V51" s="247"/>
      <c r="W51" s="247"/>
      <c r="X51" s="247"/>
      <c r="Y51" s="247"/>
      <c r="Z51" s="247"/>
      <c r="AA51" s="247"/>
      <c r="AB51" s="247"/>
      <c r="AC51" s="247"/>
      <c r="AD51" s="247"/>
      <c r="AE51" s="247"/>
      <c r="AF51" s="247"/>
      <c r="AG51" s="250"/>
      <c r="AH51" s="250"/>
      <c r="AW51" s="269">
        <v>41</v>
      </c>
      <c r="AX51" s="269" t="s">
        <v>282</v>
      </c>
      <c r="AY51" s="329">
        <v>3.6</v>
      </c>
      <c r="AZ51" s="329" t="s">
        <v>283</v>
      </c>
      <c r="BA51" s="329" t="s">
        <v>254</v>
      </c>
      <c r="BB51" s="269">
        <v>1000</v>
      </c>
      <c r="BC51" s="205">
        <v>1</v>
      </c>
    </row>
    <row r="52" spans="1:55" ht="15.95" customHeight="1" x14ac:dyDescent="0.15">
      <c r="A52" s="6"/>
      <c r="B52" s="6"/>
      <c r="C52" s="6" t="s">
        <v>284</v>
      </c>
      <c r="D52" s="6"/>
      <c r="E52" s="6"/>
      <c r="F52" s="6"/>
      <c r="G52" s="6"/>
      <c r="H52" s="6"/>
      <c r="I52" s="6"/>
      <c r="J52" s="6"/>
      <c r="K52" s="6"/>
      <c r="L52" s="6"/>
      <c r="M52" s="6"/>
      <c r="N52" s="6"/>
      <c r="O52" s="6"/>
      <c r="P52" s="250"/>
      <c r="Q52" s="247"/>
      <c r="R52" s="247"/>
      <c r="S52" s="261" t="s">
        <v>284</v>
      </c>
      <c r="T52" s="247"/>
      <c r="U52" s="247"/>
      <c r="V52" s="247"/>
      <c r="W52" s="247"/>
      <c r="X52" s="247"/>
      <c r="Y52" s="247"/>
      <c r="Z52" s="247"/>
      <c r="AA52" s="247"/>
      <c r="AB52" s="247"/>
      <c r="AC52" s="247"/>
      <c r="AD52" s="247"/>
      <c r="AE52" s="247"/>
      <c r="AF52" s="247"/>
      <c r="AG52" s="250"/>
      <c r="AH52" s="250"/>
      <c r="AW52" s="269">
        <v>42</v>
      </c>
      <c r="AX52" s="269" t="s">
        <v>285</v>
      </c>
      <c r="AY52" s="329">
        <v>13.2</v>
      </c>
      <c r="AZ52" s="329" t="s">
        <v>286</v>
      </c>
      <c r="BA52" s="329" t="s">
        <v>201</v>
      </c>
      <c r="BB52" s="269">
        <v>1000</v>
      </c>
      <c r="BC52" s="205">
        <v>1</v>
      </c>
    </row>
    <row r="53" spans="1:55" ht="15.75" customHeight="1" x14ac:dyDescent="0.15">
      <c r="A53" s="6"/>
      <c r="B53" s="6"/>
      <c r="C53" s="6" t="s">
        <v>330</v>
      </c>
      <c r="D53" s="6"/>
      <c r="E53" s="6"/>
      <c r="F53" s="6"/>
      <c r="G53" s="6"/>
      <c r="H53" s="6"/>
      <c r="I53" s="6"/>
      <c r="J53" s="6"/>
      <c r="K53" s="6"/>
      <c r="L53" s="6"/>
      <c r="M53" s="6"/>
      <c r="N53" s="6"/>
      <c r="O53" s="6"/>
      <c r="P53" s="250"/>
      <c r="Q53" s="247"/>
      <c r="R53" s="247"/>
      <c r="S53" s="261" t="s">
        <v>287</v>
      </c>
      <c r="T53" s="247"/>
      <c r="U53" s="247"/>
      <c r="V53" s="247"/>
      <c r="W53" s="247"/>
      <c r="X53" s="247"/>
      <c r="Y53" s="247"/>
      <c r="Z53" s="247"/>
      <c r="AA53" s="247"/>
      <c r="AB53" s="247"/>
      <c r="AC53" s="247"/>
      <c r="AD53" s="247"/>
      <c r="AE53" s="247"/>
      <c r="AF53" s="247"/>
      <c r="AG53" s="250"/>
      <c r="AH53" s="250"/>
      <c r="AW53" s="269">
        <v>43</v>
      </c>
      <c r="AX53" s="269" t="s">
        <v>288</v>
      </c>
      <c r="AY53" s="329">
        <v>17.100000000000001</v>
      </c>
      <c r="AZ53" s="329" t="s">
        <v>286</v>
      </c>
      <c r="BA53" s="329" t="s">
        <v>201</v>
      </c>
      <c r="BB53" s="269">
        <v>1000</v>
      </c>
      <c r="BC53" s="205">
        <v>1</v>
      </c>
    </row>
    <row r="54" spans="1:55" ht="15.75" customHeight="1" x14ac:dyDescent="0.15">
      <c r="A54" s="330"/>
      <c r="B54" s="330"/>
      <c r="C54" s="330"/>
      <c r="D54" s="330"/>
      <c r="E54" s="330"/>
      <c r="F54" s="330"/>
      <c r="G54" s="774" t="s">
        <v>289</v>
      </c>
      <c r="H54" s="774"/>
      <c r="I54" s="774"/>
      <c r="J54" s="774"/>
      <c r="K54" s="330"/>
      <c r="L54" s="330"/>
      <c r="M54" s="330"/>
      <c r="N54" s="330"/>
      <c r="O54" s="330"/>
      <c r="P54" s="250"/>
      <c r="Q54" s="247"/>
      <c r="R54" s="247"/>
      <c r="S54" s="261" t="s">
        <v>314</v>
      </c>
      <c r="T54" s="247"/>
      <c r="U54" s="247"/>
      <c r="V54" s="247"/>
      <c r="W54" s="247"/>
      <c r="X54" s="247"/>
      <c r="Y54" s="247"/>
      <c r="Z54" s="247"/>
      <c r="AA54" s="247"/>
      <c r="AB54" s="247"/>
      <c r="AC54" s="247"/>
      <c r="AD54" s="247"/>
      <c r="AE54" s="247"/>
      <c r="AF54" s="247"/>
      <c r="AW54" s="269">
        <v>44</v>
      </c>
      <c r="AX54" s="269" t="s">
        <v>290</v>
      </c>
      <c r="AY54" s="329">
        <v>23.4</v>
      </c>
      <c r="AZ54" s="329" t="s">
        <v>291</v>
      </c>
      <c r="BA54" s="329" t="s">
        <v>206</v>
      </c>
      <c r="BB54" s="269">
        <v>1000</v>
      </c>
      <c r="BC54" s="205">
        <v>1</v>
      </c>
    </row>
    <row r="55" spans="1:55" ht="30.75" customHeight="1" x14ac:dyDescent="0.15">
      <c r="AW55" s="269">
        <v>44</v>
      </c>
      <c r="AX55" s="269" t="s">
        <v>292</v>
      </c>
      <c r="AY55" s="329">
        <v>35.6</v>
      </c>
      <c r="AZ55" s="329" t="s">
        <v>291</v>
      </c>
      <c r="BA55" s="329" t="s">
        <v>206</v>
      </c>
      <c r="BB55" s="269">
        <v>1000</v>
      </c>
      <c r="BC55" s="205">
        <v>1</v>
      </c>
    </row>
    <row r="56" spans="1:55" ht="30.75" customHeight="1" x14ac:dyDescent="0.15">
      <c r="AW56" s="269">
        <v>45</v>
      </c>
      <c r="AX56" s="269" t="s">
        <v>293</v>
      </c>
      <c r="AY56" s="331">
        <v>18</v>
      </c>
      <c r="AZ56" s="329" t="s">
        <v>294</v>
      </c>
      <c r="BA56" s="329" t="s">
        <v>201</v>
      </c>
      <c r="BB56" s="269">
        <v>1000</v>
      </c>
      <c r="BC56" s="205">
        <v>1</v>
      </c>
    </row>
    <row r="57" spans="1:55" ht="30.75" customHeight="1" x14ac:dyDescent="0.15">
      <c r="AW57" s="269">
        <v>46</v>
      </c>
      <c r="AX57" s="269" t="s">
        <v>295</v>
      </c>
      <c r="AY57" s="329">
        <v>26.9</v>
      </c>
      <c r="AZ57" s="329" t="s">
        <v>294</v>
      </c>
      <c r="BA57" s="329" t="s">
        <v>201</v>
      </c>
      <c r="BB57" s="269">
        <v>1000</v>
      </c>
      <c r="BC57" s="205">
        <v>1</v>
      </c>
    </row>
    <row r="58" spans="1:55" ht="30.75" customHeight="1" x14ac:dyDescent="0.15">
      <c r="AW58" s="269">
        <v>47</v>
      </c>
      <c r="AX58" s="269" t="s">
        <v>296</v>
      </c>
      <c r="AY58" s="329">
        <v>33.200000000000003</v>
      </c>
      <c r="AZ58" s="329" t="s">
        <v>294</v>
      </c>
      <c r="BA58" s="329" t="s">
        <v>201</v>
      </c>
      <c r="BB58" s="269">
        <v>1000</v>
      </c>
      <c r="BC58" s="205">
        <v>1</v>
      </c>
    </row>
    <row r="59" spans="1:55" ht="30.75" customHeight="1" x14ac:dyDescent="0.15">
      <c r="AW59" s="269">
        <v>48</v>
      </c>
      <c r="AX59" s="332" t="s">
        <v>297</v>
      </c>
      <c r="AY59" s="329">
        <v>29.3</v>
      </c>
      <c r="AZ59" s="329" t="s">
        <v>294</v>
      </c>
      <c r="BA59" s="329" t="s">
        <v>201</v>
      </c>
      <c r="BB59" s="269">
        <v>1000</v>
      </c>
      <c r="BC59" s="205">
        <v>1</v>
      </c>
    </row>
    <row r="60" spans="1:55" ht="30.75" customHeight="1" x14ac:dyDescent="0.15">
      <c r="AW60" s="269">
        <v>49</v>
      </c>
      <c r="AX60" s="269" t="s">
        <v>313</v>
      </c>
      <c r="AY60" s="329">
        <v>40.200000000000003</v>
      </c>
      <c r="AZ60" s="329" t="s">
        <v>291</v>
      </c>
      <c r="BA60" s="329" t="s">
        <v>206</v>
      </c>
      <c r="BB60" s="269">
        <v>1000</v>
      </c>
      <c r="BC60" s="205">
        <v>1</v>
      </c>
    </row>
    <row r="61" spans="1:55" ht="30.75" customHeight="1" x14ac:dyDescent="0.15">
      <c r="AW61" s="269">
        <v>50</v>
      </c>
      <c r="AX61" s="269" t="s">
        <v>298</v>
      </c>
      <c r="AY61" s="329">
        <v>17.100000000000001</v>
      </c>
      <c r="AZ61" s="329" t="s">
        <v>294</v>
      </c>
      <c r="BA61" s="329" t="s">
        <v>201</v>
      </c>
      <c r="BB61" s="269">
        <v>1000</v>
      </c>
      <c r="BC61" s="205">
        <v>1</v>
      </c>
    </row>
    <row r="62" spans="1:55" ht="30.75" customHeight="1" x14ac:dyDescent="0.15">
      <c r="AW62" s="269">
        <v>51</v>
      </c>
      <c r="AX62" s="269" t="s">
        <v>299</v>
      </c>
      <c r="AY62" s="329">
        <v>142</v>
      </c>
      <c r="AZ62" s="329" t="s">
        <v>294</v>
      </c>
      <c r="BA62" s="329" t="s">
        <v>201</v>
      </c>
      <c r="BB62" s="269">
        <v>1000</v>
      </c>
      <c r="BC62" s="205">
        <v>1</v>
      </c>
    </row>
    <row r="63" spans="1:55" ht="30.75" customHeight="1" x14ac:dyDescent="0.15">
      <c r="AW63" s="269">
        <v>52</v>
      </c>
      <c r="AX63" s="269" t="s">
        <v>300</v>
      </c>
      <c r="AY63" s="329">
        <v>22.5</v>
      </c>
      <c r="AZ63" s="329" t="s">
        <v>294</v>
      </c>
      <c r="BA63" s="329" t="s">
        <v>201</v>
      </c>
      <c r="BB63" s="269">
        <v>1000</v>
      </c>
      <c r="BC63" s="205">
        <v>1</v>
      </c>
    </row>
    <row r="64" spans="1:55" ht="30.75" customHeight="1" x14ac:dyDescent="0.15">
      <c r="AW64" s="269">
        <v>53</v>
      </c>
      <c r="AX64" s="269" t="s">
        <v>301</v>
      </c>
      <c r="AY64" s="329">
        <v>1</v>
      </c>
      <c r="AZ64" s="329" t="s">
        <v>281</v>
      </c>
      <c r="BA64" s="329" t="s">
        <v>212</v>
      </c>
      <c r="BB64" s="269">
        <v>1</v>
      </c>
      <c r="BC64" s="205">
        <v>1</v>
      </c>
    </row>
    <row r="65" spans="49:55" ht="30.75" customHeight="1" x14ac:dyDescent="0.15">
      <c r="AW65" s="269">
        <v>54</v>
      </c>
      <c r="AX65" s="269" t="s">
        <v>302</v>
      </c>
      <c r="AY65" s="329">
        <v>13.6</v>
      </c>
      <c r="AZ65" s="329" t="s">
        <v>286</v>
      </c>
      <c r="BA65" s="329" t="s">
        <v>201</v>
      </c>
      <c r="BB65" s="269">
        <v>1000</v>
      </c>
      <c r="BC65" s="205">
        <v>1</v>
      </c>
    </row>
    <row r="66" spans="49:55" ht="30.75" customHeight="1" x14ac:dyDescent="0.15">
      <c r="AW66" s="269">
        <v>55</v>
      </c>
      <c r="AX66" s="269" t="s">
        <v>303</v>
      </c>
      <c r="AY66" s="329">
        <v>21.2</v>
      </c>
      <c r="AZ66" s="329" t="s">
        <v>304</v>
      </c>
      <c r="BA66" s="329" t="s">
        <v>189</v>
      </c>
      <c r="BB66" s="269">
        <v>1000</v>
      </c>
      <c r="BC66" s="205">
        <v>1</v>
      </c>
    </row>
    <row r="67" spans="49:55" ht="30.75" customHeight="1" x14ac:dyDescent="0.15">
      <c r="AW67" s="269">
        <v>56</v>
      </c>
      <c r="AX67" s="269" t="s">
        <v>305</v>
      </c>
      <c r="AY67" s="329">
        <v>13.2</v>
      </c>
      <c r="AZ67" s="329" t="s">
        <v>286</v>
      </c>
      <c r="BA67" s="329" t="s">
        <v>201</v>
      </c>
      <c r="BB67" s="269">
        <v>1000</v>
      </c>
      <c r="BC67" s="205">
        <v>1</v>
      </c>
    </row>
    <row r="68" spans="49:55" ht="30.75" customHeight="1" x14ac:dyDescent="0.15">
      <c r="AW68" s="269">
        <v>57</v>
      </c>
      <c r="AX68" s="269" t="s">
        <v>306</v>
      </c>
      <c r="AY68" s="329">
        <v>21.2</v>
      </c>
      <c r="AZ68" s="329" t="s">
        <v>304</v>
      </c>
      <c r="BA68" s="329" t="s">
        <v>189</v>
      </c>
      <c r="BB68" s="269">
        <v>1000</v>
      </c>
      <c r="BC68" s="205">
        <v>1</v>
      </c>
    </row>
    <row r="69" spans="49:55" ht="30.75" customHeight="1" x14ac:dyDescent="0.15">
      <c r="AW69" s="269">
        <v>58</v>
      </c>
      <c r="AX69" s="269" t="s">
        <v>307</v>
      </c>
      <c r="AY69" s="329">
        <v>3.6</v>
      </c>
      <c r="AZ69" s="329" t="s">
        <v>283</v>
      </c>
      <c r="BA69" s="329" t="s">
        <v>254</v>
      </c>
      <c r="BB69" s="269">
        <v>1000</v>
      </c>
      <c r="BC69" s="205">
        <v>1</v>
      </c>
    </row>
  </sheetData>
  <sheetProtection algorithmName="SHA-512" hashValue="x8m45ZAzOT8RfX5ThdKGMdUG31IjLUTBLn0D9FYWXi9LUerX3SVQdDBsfwzH9GALeDr09V6mjemj8ZkSCYA3Og==" saltValue="XYYReG7DwNRt1zz1sCqBlg==" spinCount="100000" sheet="1" objects="1" scenarios="1"/>
  <protectedRanges>
    <protectedRange sqref="I10:I12 E10:E12" name="範囲1_1"/>
    <protectedRange sqref="U9:U11 Z9:Z11" name="範囲1_1_1_1"/>
  </protectedRanges>
  <mergeCells count="83">
    <mergeCell ref="A1:O1"/>
    <mergeCell ref="Q1:AF1"/>
    <mergeCell ref="AV1:BC1"/>
    <mergeCell ref="A2:O2"/>
    <mergeCell ref="AW5:AW6"/>
    <mergeCell ref="AX5:AX6"/>
    <mergeCell ref="AY5:AZ5"/>
    <mergeCell ref="BA5:BB5"/>
    <mergeCell ref="R6:T6"/>
    <mergeCell ref="U6:Y6"/>
    <mergeCell ref="Z6:AD6"/>
    <mergeCell ref="R7:T7"/>
    <mergeCell ref="U7:Y7"/>
    <mergeCell ref="Z7:AD7"/>
    <mergeCell ref="E8:H8"/>
    <mergeCell ref="I8:L8"/>
    <mergeCell ref="R8:T8"/>
    <mergeCell ref="U8:Y8"/>
    <mergeCell ref="Z8:AD8"/>
    <mergeCell ref="E9:H9"/>
    <mergeCell ref="I9:L9"/>
    <mergeCell ref="R9:T9"/>
    <mergeCell ref="U9:V9"/>
    <mergeCell ref="Z9:AA9"/>
    <mergeCell ref="Z10:AA10"/>
    <mergeCell ref="B11:D11"/>
    <mergeCell ref="E11:F11"/>
    <mergeCell ref="I11:J11"/>
    <mergeCell ref="R11:T11"/>
    <mergeCell ref="U11:V11"/>
    <mergeCell ref="Z11:AA11"/>
    <mergeCell ref="B10:D10"/>
    <mergeCell ref="E10:F10"/>
    <mergeCell ref="I10:J10"/>
    <mergeCell ref="R10:T10"/>
    <mergeCell ref="U10:V10"/>
    <mergeCell ref="B26:C28"/>
    <mergeCell ref="D26:E26"/>
    <mergeCell ref="F26:G26"/>
    <mergeCell ref="H26:J26"/>
    <mergeCell ref="K26:L26"/>
    <mergeCell ref="B12:D12"/>
    <mergeCell ref="E12:F12"/>
    <mergeCell ref="I12:J12"/>
    <mergeCell ref="B24:F25"/>
    <mergeCell ref="R24:V25"/>
    <mergeCell ref="X26:Z26"/>
    <mergeCell ref="AA26:AB26"/>
    <mergeCell ref="T27:T28"/>
    <mergeCell ref="U27:U28"/>
    <mergeCell ref="V27:V28"/>
    <mergeCell ref="W27:W28"/>
    <mergeCell ref="X27:X28"/>
    <mergeCell ref="Y27:Y28"/>
    <mergeCell ref="Z27:Z28"/>
    <mergeCell ref="AA27:AA28"/>
    <mergeCell ref="AB27:AB28"/>
    <mergeCell ref="B42:C42"/>
    <mergeCell ref="R42:S42"/>
    <mergeCell ref="AC26:AD27"/>
    <mergeCell ref="D27:D28"/>
    <mergeCell ref="E27:E28"/>
    <mergeCell ref="F27:F28"/>
    <mergeCell ref="G27:G28"/>
    <mergeCell ref="H27:H28"/>
    <mergeCell ref="I27:I28"/>
    <mergeCell ref="J27:J28"/>
    <mergeCell ref="K27:K28"/>
    <mergeCell ref="L27:L28"/>
    <mergeCell ref="M26:N27"/>
    <mergeCell ref="R26:S28"/>
    <mergeCell ref="T26:U26"/>
    <mergeCell ref="V26:W26"/>
    <mergeCell ref="K46:M46"/>
    <mergeCell ref="AA46:AC46"/>
    <mergeCell ref="AW46:AW47"/>
    <mergeCell ref="G54:J54"/>
    <mergeCell ref="B43:D43"/>
    <mergeCell ref="R43:T43"/>
    <mergeCell ref="B44:D44"/>
    <mergeCell ref="R44:T44"/>
    <mergeCell ref="B45:D45"/>
    <mergeCell ref="R45:T45"/>
  </mergeCells>
  <phoneticPr fontId="47"/>
  <conditionalFormatting sqref="B31:B41">
    <cfRule type="expression" dxfId="1" priority="2" stopIfTrue="1">
      <formula>C31=1</formula>
    </cfRule>
  </conditionalFormatting>
  <conditionalFormatting sqref="R31:R41">
    <cfRule type="expression" dxfId="0" priority="1" stopIfTrue="1">
      <formula>S31=1</formula>
    </cfRule>
  </conditionalFormatting>
  <dataValidations count="5">
    <dataValidation imeMode="halfAlpha" allowBlank="1" showInputMessage="1" showErrorMessage="1" sqref="AY41 C42:G42 I11:I12 AA40:AA42 E11:E12 H26 R30:W41 S42:W42 U9:U11 Z9:Z11 X26 B30:G41 V43 U44:AD45 X30:Z42 AB30:AD42 AA30:AA38 H30:N42 E44:N45" xr:uid="{ADAB769D-C934-4999-8863-FF35FF8EADE1}"/>
    <dataValidation type="list" allowBlank="1" showInputMessage="1" sqref="H27:J28" xr:uid="{08030F7C-16B8-486F-B42E-6409386BD0DA}">
      <formula1>燃料名1</formula1>
    </dataValidation>
    <dataValidation type="list" allowBlank="1" showInputMessage="1" showErrorMessage="1" sqref="X27:Z27" xr:uid="{747B1DF1-0F1F-40B9-956B-25B8228242D4}">
      <formula1>#REF!</formula1>
    </dataValidation>
    <dataValidation type="list" allowBlank="1" showInputMessage="1" sqref="L27:L28 AB27:AB28" xr:uid="{95D220F3-8D7F-4410-B1BB-395C07D752C5}">
      <formula1>非化石燃料名1</formula1>
    </dataValidation>
    <dataValidation type="list" allowBlank="1" showInputMessage="1" showErrorMessage="1" sqref="N28 AD28" xr:uid="{3F231DE8-D15B-4C6A-BEBA-125C7019B61F}">
      <formula1>$AX$46:$AX$47</formula1>
    </dataValidation>
  </dataValidations>
  <printOptions horizontalCentered="1"/>
  <pageMargins left="0.70866141732283472" right="0.47244094488188981" top="0.59055118110236227" bottom="0.39370078740157483" header="0.35433070866141736" footer="0.15748031496062992"/>
  <pageSetup paperSize="9" scale="86" firstPageNumber="3" orientation="portrait" horizontalDpi="300" verticalDpi="300"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6F18-B53F-4077-BE40-BC5F248CB49C}">
  <sheetPr>
    <pageSetUpPr fitToPage="1"/>
  </sheetPr>
  <dimension ref="A1:DI67"/>
  <sheetViews>
    <sheetView showGridLines="0" showRowColHeaders="0" zoomScaleNormal="100" zoomScaleSheetLayoutView="80" workbookViewId="0">
      <selection activeCell="AR62" sqref="AR62"/>
    </sheetView>
  </sheetViews>
  <sheetFormatPr defaultColWidth="9" defaultRowHeight="0" customHeight="1" zeroHeight="1" x14ac:dyDescent="0.15"/>
  <cols>
    <col min="1" max="1" width="0.625" style="27" customWidth="1"/>
    <col min="2" max="34" width="2.625" style="27" customWidth="1"/>
    <col min="35" max="35" width="2.625" style="28" customWidth="1"/>
    <col min="36" max="36" width="3.5" style="11" hidden="1" customWidth="1"/>
    <col min="37" max="38" width="7.5" style="13" hidden="1" customWidth="1"/>
    <col min="39" max="39" width="3.375" style="11" hidden="1" customWidth="1"/>
    <col min="40" max="40" width="4.5" style="11" hidden="1" customWidth="1"/>
    <col min="41" max="42" width="0.875" style="33" customWidth="1"/>
    <col min="43" max="74" width="2.625" style="2" customWidth="1"/>
    <col min="75" max="113" width="2.625" style="490" customWidth="1"/>
    <col min="114" max="255" width="2.625" style="2" customWidth="1"/>
    <col min="256" max="16384" width="9" style="2"/>
  </cols>
  <sheetData>
    <row r="1" spans="1:113" s="29" customFormat="1" ht="24.75" customHeight="1" x14ac:dyDescent="0.15">
      <c r="A1" s="999" t="s">
        <v>67</v>
      </c>
      <c r="B1" s="999"/>
      <c r="C1" s="999"/>
      <c r="D1" s="999"/>
      <c r="E1" s="999"/>
      <c r="F1" s="999"/>
      <c r="G1" s="999"/>
      <c r="H1" s="999"/>
      <c r="I1" s="999"/>
      <c r="J1" s="999"/>
      <c r="K1" s="999"/>
      <c r="L1" s="999"/>
      <c r="M1" s="999"/>
      <c r="N1" s="999"/>
      <c r="O1" s="999"/>
      <c r="P1" s="999"/>
      <c r="Q1" s="999"/>
      <c r="R1" s="999"/>
      <c r="S1" s="999"/>
      <c r="T1" s="999"/>
      <c r="U1" s="999"/>
      <c r="V1" s="999"/>
      <c r="W1" s="999"/>
      <c r="X1" s="999"/>
      <c r="Y1" s="999"/>
      <c r="Z1" s="999"/>
      <c r="AA1" s="999"/>
      <c r="AB1" s="999"/>
      <c r="AC1" s="999"/>
      <c r="AD1" s="999"/>
      <c r="AE1" s="999"/>
      <c r="AF1" s="999"/>
      <c r="AG1" s="999"/>
      <c r="AH1" s="999"/>
      <c r="AI1" s="999"/>
      <c r="AJ1" s="30"/>
      <c r="AK1" s="30"/>
      <c r="AL1" s="30"/>
      <c r="AM1" s="30"/>
      <c r="AN1" s="30"/>
      <c r="AO1" s="30"/>
      <c r="AP1" s="30"/>
      <c r="AQ1" s="868" t="s">
        <v>63</v>
      </c>
      <c r="AR1" s="868"/>
      <c r="AS1" s="868"/>
      <c r="AT1" s="868"/>
      <c r="AU1" s="868"/>
      <c r="AV1" s="868"/>
      <c r="AW1" s="868"/>
      <c r="AX1" s="868"/>
      <c r="AY1" s="868"/>
      <c r="AZ1" s="868"/>
      <c r="BA1" s="868"/>
      <c r="BB1" s="868"/>
      <c r="BC1" s="868"/>
      <c r="BD1" s="868"/>
      <c r="BE1" s="868"/>
      <c r="BF1" s="868"/>
      <c r="BG1" s="868"/>
      <c r="BH1" s="868"/>
      <c r="BI1" s="868"/>
      <c r="BJ1" s="868"/>
      <c r="BK1" s="868"/>
      <c r="BL1" s="868"/>
      <c r="BM1" s="868"/>
      <c r="BN1" s="868"/>
      <c r="BO1" s="868"/>
      <c r="BP1" s="868"/>
      <c r="BQ1" s="868"/>
      <c r="BR1" s="868"/>
      <c r="BS1" s="868"/>
      <c r="BT1" s="868"/>
      <c r="BU1" s="868"/>
      <c r="BV1" s="868"/>
      <c r="BW1" s="868"/>
      <c r="BX1" s="868"/>
      <c r="BY1" s="868"/>
      <c r="BZ1" s="487"/>
      <c r="CA1" s="487"/>
      <c r="CB1" s="487"/>
      <c r="CC1" s="487"/>
      <c r="CD1" s="487"/>
      <c r="CE1" s="487"/>
      <c r="CF1" s="487"/>
      <c r="CG1" s="487"/>
      <c r="CH1" s="487"/>
      <c r="CI1" s="487"/>
      <c r="CJ1" s="487"/>
      <c r="CK1" s="487"/>
      <c r="CL1" s="487"/>
      <c r="CM1" s="487"/>
      <c r="CN1" s="487"/>
      <c r="CO1" s="487"/>
      <c r="CP1" s="487"/>
      <c r="CQ1" s="487"/>
      <c r="CR1" s="487"/>
      <c r="CS1" s="487"/>
      <c r="CT1" s="487"/>
      <c r="CU1" s="487"/>
      <c r="CV1" s="487"/>
      <c r="CW1" s="487"/>
      <c r="CX1" s="487"/>
      <c r="CY1" s="487"/>
      <c r="CZ1" s="487"/>
      <c r="DA1" s="487"/>
      <c r="DB1" s="487"/>
      <c r="DC1" s="487"/>
      <c r="DD1" s="487"/>
      <c r="DE1" s="487"/>
      <c r="DF1" s="487"/>
      <c r="DG1" s="487"/>
      <c r="DH1" s="487"/>
      <c r="DI1" s="487"/>
    </row>
    <row r="2" spans="1:113" s="9" customFormat="1" ht="4.5" customHeight="1" x14ac:dyDescent="0.15">
      <c r="A2" s="15"/>
      <c r="B2" s="59"/>
      <c r="C2" s="56"/>
      <c r="D2" s="8"/>
      <c r="E2" s="8"/>
      <c r="F2" s="8"/>
      <c r="G2" s="8"/>
      <c r="H2" s="8"/>
      <c r="I2" s="8"/>
      <c r="J2" s="8"/>
      <c r="K2" s="8"/>
      <c r="L2" s="8"/>
      <c r="M2" s="8"/>
      <c r="N2" s="8"/>
      <c r="O2" s="8"/>
      <c r="P2" s="52"/>
      <c r="Q2" s="8"/>
      <c r="R2" s="52"/>
      <c r="S2" s="52"/>
      <c r="T2" s="52"/>
      <c r="U2" s="52"/>
      <c r="V2" s="52"/>
      <c r="W2" s="52"/>
      <c r="X2" s="52"/>
      <c r="Y2" s="52"/>
      <c r="Z2" s="52"/>
      <c r="AA2" s="52"/>
      <c r="AB2" s="52"/>
      <c r="AC2" s="52"/>
      <c r="AD2" s="52"/>
      <c r="AE2" s="52"/>
      <c r="AF2" s="52"/>
      <c r="AG2" s="52"/>
      <c r="AH2" s="52"/>
      <c r="AI2" s="53"/>
      <c r="AJ2" s="534"/>
      <c r="AK2" s="535"/>
      <c r="AL2" s="535"/>
      <c r="AM2" s="534"/>
      <c r="AN2" s="534"/>
      <c r="AO2" s="31"/>
      <c r="AP2" s="31"/>
      <c r="AQ2" s="486"/>
      <c r="AR2" s="504"/>
      <c r="AS2" s="502"/>
      <c r="AT2" s="501"/>
      <c r="AU2" s="501"/>
      <c r="AV2" s="501"/>
      <c r="AW2" s="501"/>
      <c r="AX2" s="501"/>
      <c r="AY2" s="501"/>
      <c r="AZ2" s="501"/>
      <c r="BA2" s="501"/>
      <c r="BB2" s="501"/>
      <c r="BC2" s="501"/>
      <c r="BD2" s="501"/>
      <c r="BE2" s="501"/>
      <c r="BF2" s="501"/>
      <c r="BG2" s="501"/>
      <c r="BH2" s="501"/>
      <c r="BI2" s="501"/>
      <c r="BJ2" s="501"/>
      <c r="BK2" s="501"/>
      <c r="BL2" s="501"/>
      <c r="BM2" s="501"/>
      <c r="BN2" s="501"/>
      <c r="BO2" s="501"/>
      <c r="BP2" s="501"/>
      <c r="BQ2" s="501"/>
      <c r="BR2" s="501"/>
      <c r="BS2" s="501"/>
      <c r="BT2" s="501"/>
      <c r="BU2" s="501"/>
      <c r="BV2" s="501"/>
      <c r="BW2" s="501"/>
      <c r="BX2" s="501"/>
      <c r="BY2" s="503"/>
      <c r="BZ2" s="488"/>
      <c r="CA2" s="488"/>
      <c r="CB2" s="488"/>
      <c r="CC2" s="488"/>
      <c r="CD2" s="488"/>
      <c r="CE2" s="488"/>
      <c r="CF2" s="488"/>
      <c r="CG2" s="488"/>
      <c r="CH2" s="488"/>
      <c r="CI2" s="488"/>
      <c r="CJ2" s="488"/>
      <c r="CK2" s="488"/>
      <c r="CL2" s="488"/>
      <c r="CM2" s="488"/>
      <c r="CN2" s="488"/>
      <c r="CO2" s="488"/>
      <c r="CP2" s="488"/>
      <c r="CQ2" s="488"/>
      <c r="CR2" s="488"/>
      <c r="CS2" s="488"/>
      <c r="CT2" s="488"/>
      <c r="CU2" s="488"/>
      <c r="CV2" s="488"/>
      <c r="CW2" s="488"/>
      <c r="CX2" s="488"/>
      <c r="CY2" s="488"/>
      <c r="CZ2" s="488"/>
      <c r="DA2" s="488"/>
      <c r="DB2" s="488"/>
      <c r="DC2" s="488"/>
      <c r="DD2" s="488"/>
      <c r="DE2" s="488"/>
      <c r="DF2" s="488"/>
      <c r="DG2" s="488"/>
      <c r="DH2" s="488"/>
      <c r="DI2" s="488"/>
    </row>
    <row r="3" spans="1:113" s="9" customFormat="1" ht="19.5" customHeight="1" x14ac:dyDescent="0.15">
      <c r="A3" s="15"/>
      <c r="B3" s="127" t="s">
        <v>389</v>
      </c>
      <c r="C3" s="366"/>
      <c r="D3" s="366"/>
      <c r="E3" s="366"/>
      <c r="F3" s="366"/>
      <c r="G3" s="367"/>
      <c r="H3" s="366"/>
      <c r="I3" s="366"/>
      <c r="J3" s="366"/>
      <c r="K3" s="366"/>
      <c r="L3" s="366"/>
      <c r="M3" s="366"/>
      <c r="N3" s="366"/>
      <c r="O3" s="366"/>
      <c r="P3" s="366"/>
      <c r="Q3" s="366"/>
      <c r="R3" s="367"/>
      <c r="S3" s="367"/>
      <c r="T3" s="367"/>
      <c r="U3" s="367"/>
      <c r="V3" s="367"/>
      <c r="W3" s="367"/>
      <c r="X3" s="367"/>
      <c r="Y3" s="367"/>
      <c r="Z3" s="367"/>
      <c r="AA3" s="367"/>
      <c r="AB3" s="367"/>
      <c r="AC3" s="367"/>
      <c r="AD3" s="367"/>
      <c r="AE3" s="52"/>
      <c r="AF3" s="52"/>
      <c r="AG3" s="52"/>
      <c r="AH3" s="52"/>
      <c r="AI3" s="53"/>
      <c r="AJ3" s="534"/>
      <c r="AK3" s="535"/>
      <c r="AL3" s="535"/>
      <c r="AM3" s="534"/>
      <c r="AN3" s="534"/>
      <c r="AO3" s="31"/>
      <c r="AP3" s="31"/>
      <c r="AQ3" s="486"/>
      <c r="AR3" s="505" t="s">
        <v>389</v>
      </c>
      <c r="AS3" s="403"/>
      <c r="AT3" s="403"/>
      <c r="AU3" s="403"/>
      <c r="AV3" s="403"/>
      <c r="AW3" s="403"/>
      <c r="AX3" s="403"/>
      <c r="AY3" s="403"/>
      <c r="AZ3" s="403"/>
      <c r="BA3" s="403"/>
      <c r="BB3" s="403"/>
      <c r="BC3" s="403"/>
      <c r="BD3" s="403"/>
      <c r="BE3" s="403"/>
      <c r="BF3" s="403"/>
      <c r="BG3" s="403"/>
      <c r="BH3" s="403"/>
      <c r="BI3" s="403"/>
      <c r="BJ3" s="403"/>
      <c r="BK3" s="403"/>
      <c r="BL3" s="403"/>
      <c r="BM3" s="403"/>
      <c r="BN3" s="403"/>
      <c r="BO3" s="403"/>
      <c r="BP3" s="403"/>
      <c r="BQ3" s="403"/>
      <c r="BR3" s="403"/>
      <c r="BS3" s="403"/>
      <c r="BT3" s="403"/>
      <c r="BU3" s="501"/>
      <c r="BV3" s="501"/>
      <c r="BW3" s="501"/>
      <c r="BX3" s="501"/>
      <c r="BY3" s="503"/>
      <c r="BZ3" s="488"/>
      <c r="CA3" s="488"/>
      <c r="CB3" s="488"/>
      <c r="CC3" s="488"/>
      <c r="CD3" s="488"/>
      <c r="CE3" s="488"/>
      <c r="CF3" s="488"/>
      <c r="CG3" s="488"/>
      <c r="CH3" s="488"/>
      <c r="CI3" s="488"/>
      <c r="CJ3" s="488"/>
      <c r="CK3" s="488"/>
      <c r="CL3" s="488"/>
      <c r="CM3" s="488"/>
      <c r="CN3" s="488"/>
      <c r="CO3" s="488"/>
      <c r="CP3" s="488"/>
      <c r="CQ3" s="488"/>
      <c r="CR3" s="488"/>
      <c r="CS3" s="488"/>
      <c r="CT3" s="488"/>
      <c r="CU3" s="488"/>
      <c r="CV3" s="488"/>
      <c r="CW3" s="488"/>
      <c r="CX3" s="488"/>
      <c r="CY3" s="488"/>
      <c r="CZ3" s="488"/>
      <c r="DA3" s="488"/>
      <c r="DB3" s="488"/>
      <c r="DC3" s="488"/>
      <c r="DD3" s="488"/>
      <c r="DE3" s="488"/>
      <c r="DF3" s="488"/>
      <c r="DG3" s="488"/>
      <c r="DH3" s="488"/>
      <c r="DI3" s="488"/>
    </row>
    <row r="4" spans="1:113" s="9" customFormat="1" ht="5.25" customHeight="1" x14ac:dyDescent="0.15">
      <c r="A4" s="15"/>
      <c r="B4" s="127"/>
      <c r="C4" s="409"/>
      <c r="D4" s="410"/>
      <c r="E4" s="410"/>
      <c r="F4" s="410"/>
      <c r="G4" s="410"/>
      <c r="H4" s="410"/>
      <c r="I4" s="410"/>
      <c r="J4" s="410"/>
      <c r="K4" s="410"/>
      <c r="L4" s="410"/>
      <c r="M4" s="410"/>
      <c r="N4" s="411"/>
      <c r="O4" s="411"/>
      <c r="P4" s="410"/>
      <c r="Q4" s="412"/>
      <c r="R4" s="410"/>
      <c r="S4" s="410"/>
      <c r="T4" s="410"/>
      <c r="U4" s="410"/>
      <c r="V4" s="410"/>
      <c r="W4" s="413"/>
      <c r="X4" s="413"/>
      <c r="Y4" s="414"/>
      <c r="Z4" s="411"/>
      <c r="AA4" s="411"/>
      <c r="AB4" s="414"/>
      <c r="AC4" s="413"/>
      <c r="AD4" s="413"/>
      <c r="AE4" s="414"/>
      <c r="AF4" s="411"/>
      <c r="AG4" s="411"/>
      <c r="AH4" s="52"/>
      <c r="AI4" s="53"/>
      <c r="AJ4" s="534"/>
      <c r="AK4" s="535"/>
      <c r="AL4" s="535"/>
      <c r="AM4" s="534"/>
      <c r="AN4" s="534"/>
      <c r="AO4" s="31"/>
      <c r="AP4" s="31"/>
      <c r="AQ4" s="486"/>
      <c r="AR4" s="505"/>
      <c r="AS4" s="506"/>
      <c r="AT4" s="507"/>
      <c r="AU4" s="507"/>
      <c r="AV4" s="507"/>
      <c r="AW4" s="507"/>
      <c r="AX4" s="507"/>
      <c r="AY4" s="507"/>
      <c r="AZ4" s="507"/>
      <c r="BA4" s="507"/>
      <c r="BB4" s="507"/>
      <c r="BC4" s="507"/>
      <c r="BD4" s="508"/>
      <c r="BE4" s="508"/>
      <c r="BF4" s="507"/>
      <c r="BG4" s="404"/>
      <c r="BH4" s="507"/>
      <c r="BI4" s="507"/>
      <c r="BJ4" s="507"/>
      <c r="BK4" s="507"/>
      <c r="BL4" s="507"/>
      <c r="BM4" s="500"/>
      <c r="BN4" s="500"/>
      <c r="BO4" s="509"/>
      <c r="BP4" s="508"/>
      <c r="BQ4" s="508"/>
      <c r="BR4" s="509"/>
      <c r="BS4" s="500"/>
      <c r="BT4" s="500"/>
      <c r="BU4" s="509"/>
      <c r="BV4" s="508"/>
      <c r="BW4" s="508"/>
      <c r="BX4" s="501"/>
      <c r="BY4" s="503"/>
      <c r="BZ4" s="488"/>
      <c r="CA4" s="488"/>
      <c r="CB4" s="488"/>
      <c r="CC4" s="488"/>
      <c r="CD4" s="488"/>
      <c r="CE4" s="488"/>
      <c r="CF4" s="488"/>
      <c r="CG4" s="488"/>
      <c r="CH4" s="488"/>
      <c r="CI4" s="488"/>
      <c r="CJ4" s="488"/>
      <c r="CK4" s="488"/>
      <c r="CL4" s="488"/>
      <c r="CM4" s="488"/>
      <c r="CN4" s="488"/>
      <c r="CO4" s="488"/>
      <c r="CP4" s="488"/>
      <c r="CQ4" s="488"/>
      <c r="CR4" s="488"/>
      <c r="CS4" s="488"/>
      <c r="CT4" s="488"/>
      <c r="CU4" s="488"/>
      <c r="CV4" s="488"/>
      <c r="CW4" s="488"/>
      <c r="CX4" s="488"/>
      <c r="CY4" s="488"/>
      <c r="CZ4" s="488"/>
      <c r="DA4" s="488"/>
      <c r="DB4" s="488"/>
      <c r="DC4" s="488"/>
      <c r="DD4" s="488"/>
      <c r="DE4" s="488"/>
      <c r="DF4" s="488"/>
      <c r="DG4" s="488"/>
      <c r="DH4" s="488"/>
      <c r="DI4" s="488"/>
    </row>
    <row r="5" spans="1:113" s="9" customFormat="1" ht="17.25" customHeight="1" x14ac:dyDescent="0.15">
      <c r="A5" s="15"/>
      <c r="B5" s="59"/>
      <c r="C5" s="434" t="s">
        <v>377</v>
      </c>
      <c r="D5" s="435"/>
      <c r="E5" s="435"/>
      <c r="F5" s="436"/>
      <c r="G5" s="982"/>
      <c r="H5" s="983"/>
      <c r="I5" s="984"/>
      <c r="J5" s="437" t="s">
        <v>378</v>
      </c>
      <c r="K5" s="438"/>
      <c r="L5" s="439" t="s">
        <v>379</v>
      </c>
      <c r="M5" s="435"/>
      <c r="N5" s="438"/>
      <c r="O5" s="438"/>
      <c r="P5" s="440" t="s">
        <v>380</v>
      </c>
      <c r="Q5" s="441"/>
      <c r="R5" s="968"/>
      <c r="S5" s="985"/>
      <c r="T5" s="440" t="s">
        <v>381</v>
      </c>
      <c r="U5" s="441"/>
      <c r="V5" s="435" t="s">
        <v>382</v>
      </c>
      <c r="W5" s="441"/>
      <c r="X5" s="968"/>
      <c r="Y5" s="985"/>
      <c r="Z5" s="435" t="s">
        <v>381</v>
      </c>
      <c r="AA5" s="442"/>
      <c r="AB5" s="432"/>
      <c r="AC5" s="432"/>
      <c r="AD5" s="432"/>
      <c r="AE5" s="52"/>
      <c r="AF5" s="52"/>
      <c r="AG5" s="52"/>
      <c r="AH5" s="52"/>
      <c r="AI5" s="53"/>
      <c r="AJ5" s="534"/>
      <c r="AK5" s="535"/>
      <c r="AL5" s="535"/>
      <c r="AM5" s="534"/>
      <c r="AN5" s="534"/>
      <c r="AO5" s="31"/>
      <c r="AP5" s="31"/>
      <c r="AQ5" s="486"/>
      <c r="AR5" s="504"/>
      <c r="AS5" s="434" t="s">
        <v>377</v>
      </c>
      <c r="AT5" s="435"/>
      <c r="AU5" s="435"/>
      <c r="AV5" s="436"/>
      <c r="AW5" s="982"/>
      <c r="AX5" s="983"/>
      <c r="AY5" s="984"/>
      <c r="AZ5" s="437" t="s">
        <v>378</v>
      </c>
      <c r="BA5" s="438"/>
      <c r="BB5" s="439" t="s">
        <v>379</v>
      </c>
      <c r="BC5" s="435"/>
      <c r="BD5" s="438"/>
      <c r="BE5" s="438"/>
      <c r="BF5" s="440" t="s">
        <v>380</v>
      </c>
      <c r="BG5" s="441"/>
      <c r="BH5" s="968" t="s">
        <v>424</v>
      </c>
      <c r="BI5" s="985"/>
      <c r="BJ5" s="440" t="s">
        <v>381</v>
      </c>
      <c r="BK5" s="441"/>
      <c r="BL5" s="435" t="s">
        <v>382</v>
      </c>
      <c r="BM5" s="441"/>
      <c r="BN5" s="968"/>
      <c r="BO5" s="985"/>
      <c r="BP5" s="435" t="s">
        <v>381</v>
      </c>
      <c r="BQ5" s="442"/>
      <c r="BR5" s="510"/>
      <c r="BS5" s="510"/>
      <c r="BT5" s="510"/>
      <c r="BU5" s="501"/>
      <c r="BV5" s="501"/>
      <c r="BW5" s="501"/>
      <c r="BX5" s="501"/>
      <c r="BY5" s="503"/>
      <c r="BZ5" s="488"/>
      <c r="CA5" s="488"/>
      <c r="CB5" s="488"/>
      <c r="CC5" s="488"/>
      <c r="CD5" s="488"/>
      <c r="CE5" s="488"/>
      <c r="CF5" s="488"/>
      <c r="CG5" s="488"/>
      <c r="CH5" s="488"/>
      <c r="CI5" s="488"/>
      <c r="CJ5" s="488"/>
      <c r="CK5" s="488"/>
      <c r="CL5" s="488"/>
      <c r="CM5" s="488"/>
      <c r="CN5" s="488"/>
      <c r="CO5" s="488"/>
      <c r="CP5" s="488"/>
      <c r="CQ5" s="488"/>
      <c r="CR5" s="488"/>
      <c r="CS5" s="488"/>
      <c r="CT5" s="488"/>
      <c r="CU5" s="488"/>
      <c r="CV5" s="488"/>
      <c r="CW5" s="488"/>
      <c r="CX5" s="488"/>
      <c r="CY5" s="488"/>
      <c r="CZ5" s="488"/>
      <c r="DA5" s="488"/>
      <c r="DB5" s="488"/>
      <c r="DC5" s="488"/>
      <c r="DD5" s="488"/>
      <c r="DE5" s="488"/>
      <c r="DF5" s="488"/>
      <c r="DG5" s="488"/>
      <c r="DH5" s="488"/>
      <c r="DI5" s="488"/>
    </row>
    <row r="6" spans="1:113" s="9" customFormat="1" ht="17.25" customHeight="1" x14ac:dyDescent="0.15">
      <c r="A6" s="15"/>
      <c r="B6" s="59"/>
      <c r="C6" s="443" t="s">
        <v>383</v>
      </c>
      <c r="D6" s="444"/>
      <c r="E6" s="444"/>
      <c r="F6" s="444"/>
      <c r="G6" s="445"/>
      <c r="H6" s="968"/>
      <c r="I6" s="985"/>
      <c r="J6" s="446" t="s">
        <v>384</v>
      </c>
      <c r="K6" s="380"/>
      <c r="L6" s="443" t="s">
        <v>385</v>
      </c>
      <c r="M6" s="444"/>
      <c r="N6" s="444"/>
      <c r="O6" s="444"/>
      <c r="P6" s="445"/>
      <c r="Q6" s="986"/>
      <c r="R6" s="987"/>
      <c r="S6" s="447" t="s">
        <v>96</v>
      </c>
      <c r="T6" s="968"/>
      <c r="U6" s="985"/>
      <c r="V6" s="447" t="s">
        <v>97</v>
      </c>
      <c r="W6" s="986"/>
      <c r="X6" s="987"/>
      <c r="Y6" s="447" t="s">
        <v>96</v>
      </c>
      <c r="Z6" s="968"/>
      <c r="AA6" s="969"/>
      <c r="AB6" s="433"/>
      <c r="AC6" s="433"/>
      <c r="AD6" s="433"/>
      <c r="AE6" s="52"/>
      <c r="AF6" s="52"/>
      <c r="AG6" s="52"/>
      <c r="AH6" s="52"/>
      <c r="AI6" s="53"/>
      <c r="AJ6" s="534"/>
      <c r="AK6" s="535"/>
      <c r="AL6" s="535"/>
      <c r="AM6" s="534"/>
      <c r="AN6" s="534"/>
      <c r="AO6" s="31"/>
      <c r="AP6" s="31"/>
      <c r="AQ6" s="486"/>
      <c r="AR6" s="504"/>
      <c r="AS6" s="443" t="s">
        <v>383</v>
      </c>
      <c r="AT6" s="444"/>
      <c r="AU6" s="444"/>
      <c r="AV6" s="444"/>
      <c r="AW6" s="445"/>
      <c r="AX6" s="968"/>
      <c r="AY6" s="985"/>
      <c r="AZ6" s="446" t="s">
        <v>384</v>
      </c>
      <c r="BA6" s="380"/>
      <c r="BB6" s="443" t="s">
        <v>385</v>
      </c>
      <c r="BC6" s="444"/>
      <c r="BD6" s="444"/>
      <c r="BE6" s="444"/>
      <c r="BF6" s="445"/>
      <c r="BG6" s="986">
        <v>9</v>
      </c>
      <c r="BH6" s="987"/>
      <c r="BI6" s="447" t="s">
        <v>96</v>
      </c>
      <c r="BJ6" s="968" t="s">
        <v>425</v>
      </c>
      <c r="BK6" s="985"/>
      <c r="BL6" s="447" t="s">
        <v>97</v>
      </c>
      <c r="BM6" s="986">
        <v>20</v>
      </c>
      <c r="BN6" s="987"/>
      <c r="BO6" s="447" t="s">
        <v>96</v>
      </c>
      <c r="BP6" s="968" t="s">
        <v>425</v>
      </c>
      <c r="BQ6" s="969"/>
      <c r="BR6" s="511"/>
      <c r="BS6" s="511"/>
      <c r="BT6" s="511"/>
      <c r="BU6" s="501"/>
      <c r="BV6" s="501"/>
      <c r="BW6" s="501"/>
      <c r="BX6" s="501"/>
      <c r="BY6" s="503"/>
      <c r="BZ6" s="488"/>
      <c r="CA6" s="488"/>
      <c r="CB6" s="488"/>
      <c r="CC6" s="488"/>
      <c r="CD6" s="488"/>
      <c r="CE6" s="488"/>
      <c r="CF6" s="488"/>
      <c r="CG6" s="488"/>
      <c r="CH6" s="488"/>
      <c r="CI6" s="488"/>
      <c r="CJ6" s="488"/>
      <c r="CK6" s="488"/>
      <c r="CL6" s="488"/>
      <c r="CM6" s="488"/>
      <c r="CN6" s="488"/>
      <c r="CO6" s="488"/>
      <c r="CP6" s="488"/>
      <c r="CQ6" s="488"/>
      <c r="CR6" s="488"/>
      <c r="CS6" s="488"/>
      <c r="CT6" s="488"/>
      <c r="CU6" s="488"/>
      <c r="CV6" s="488"/>
      <c r="CW6" s="488"/>
      <c r="CX6" s="488"/>
      <c r="CY6" s="488"/>
      <c r="CZ6" s="488"/>
      <c r="DA6" s="488"/>
      <c r="DB6" s="488"/>
      <c r="DC6" s="488"/>
      <c r="DD6" s="488"/>
      <c r="DE6" s="488"/>
      <c r="DF6" s="488"/>
      <c r="DG6" s="488"/>
      <c r="DH6" s="488"/>
      <c r="DI6" s="488"/>
    </row>
    <row r="7" spans="1:113" s="9" customFormat="1" ht="2.1" customHeight="1" x14ac:dyDescent="0.15">
      <c r="A7" s="15"/>
      <c r="B7" s="59"/>
      <c r="C7" s="56"/>
      <c r="D7" s="8"/>
      <c r="E7" s="8"/>
      <c r="F7" s="8"/>
      <c r="G7" s="8"/>
      <c r="H7" s="8"/>
      <c r="I7" s="8"/>
      <c r="J7" s="8"/>
      <c r="K7" s="8"/>
      <c r="L7" s="8"/>
      <c r="M7" s="8"/>
      <c r="N7" s="8"/>
      <c r="O7" s="8"/>
      <c r="P7" s="52"/>
      <c r="Q7" s="8"/>
      <c r="R7" s="52"/>
      <c r="S7" s="52"/>
      <c r="T7" s="52"/>
      <c r="U7" s="52"/>
      <c r="V7" s="52"/>
      <c r="W7" s="52"/>
      <c r="X7" s="52"/>
      <c r="Y7" s="52"/>
      <c r="Z7" s="52"/>
      <c r="AA7" s="52"/>
      <c r="AB7" s="52"/>
      <c r="AC7" s="52"/>
      <c r="AD7" s="52"/>
      <c r="AE7" s="52"/>
      <c r="AF7" s="52"/>
      <c r="AG7" s="52"/>
      <c r="AH7" s="52"/>
      <c r="AI7" s="53"/>
      <c r="AJ7" s="534"/>
      <c r="AK7" s="535"/>
      <c r="AL7" s="535"/>
      <c r="AM7" s="534"/>
      <c r="AN7" s="534"/>
      <c r="AO7" s="31"/>
      <c r="AP7" s="31"/>
      <c r="AQ7" s="486"/>
      <c r="AR7" s="504"/>
      <c r="AS7" s="56"/>
      <c r="AT7" s="8"/>
      <c r="AU7" s="8"/>
      <c r="AV7" s="8"/>
      <c r="AW7" s="8"/>
      <c r="AX7" s="8"/>
      <c r="AY7" s="8"/>
      <c r="AZ7" s="8"/>
      <c r="BA7" s="8"/>
      <c r="BB7" s="8"/>
      <c r="BC7" s="8"/>
      <c r="BD7" s="8"/>
      <c r="BE7" s="8"/>
      <c r="BF7" s="52"/>
      <c r="BG7" s="8"/>
      <c r="BH7" s="52"/>
      <c r="BI7" s="52"/>
      <c r="BJ7" s="52"/>
      <c r="BK7" s="52"/>
      <c r="BL7" s="52"/>
      <c r="BM7" s="52"/>
      <c r="BN7" s="52"/>
      <c r="BO7" s="52"/>
      <c r="BP7" s="52"/>
      <c r="BQ7" s="52"/>
      <c r="BR7" s="501"/>
      <c r="BS7" s="501"/>
      <c r="BT7" s="501"/>
      <c r="BU7" s="501"/>
      <c r="BV7" s="501"/>
      <c r="BW7" s="501"/>
      <c r="BX7" s="501"/>
      <c r="BY7" s="503"/>
      <c r="BZ7" s="488"/>
      <c r="CA7" s="488"/>
      <c r="CB7" s="488"/>
      <c r="CC7" s="488"/>
      <c r="CD7" s="488"/>
      <c r="CE7" s="488"/>
      <c r="CF7" s="488"/>
      <c r="CG7" s="488"/>
      <c r="CH7" s="488"/>
      <c r="CI7" s="488"/>
      <c r="CJ7" s="488"/>
      <c r="CK7" s="488"/>
      <c r="CL7" s="488"/>
      <c r="CM7" s="488"/>
      <c r="CN7" s="488"/>
      <c r="CO7" s="488"/>
      <c r="CP7" s="488"/>
      <c r="CQ7" s="488"/>
      <c r="CR7" s="488"/>
      <c r="CS7" s="488"/>
      <c r="CT7" s="488"/>
      <c r="CU7" s="488"/>
      <c r="CV7" s="488"/>
      <c r="CW7" s="488"/>
      <c r="CX7" s="488"/>
      <c r="CY7" s="488"/>
      <c r="CZ7" s="488"/>
      <c r="DA7" s="488"/>
      <c r="DB7" s="488"/>
      <c r="DC7" s="488"/>
      <c r="DD7" s="488"/>
      <c r="DE7" s="488"/>
      <c r="DF7" s="488"/>
      <c r="DG7" s="488"/>
      <c r="DH7" s="488"/>
      <c r="DI7" s="488"/>
    </row>
    <row r="8" spans="1:113" s="5" customFormat="1" ht="6" customHeight="1" x14ac:dyDescent="0.15">
      <c r="A8" s="213"/>
      <c r="B8" s="210"/>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536"/>
      <c r="AK8" s="536"/>
      <c r="AL8" s="536"/>
      <c r="AM8" s="32"/>
      <c r="AN8" s="537"/>
      <c r="AO8" s="479"/>
      <c r="AP8" s="479"/>
      <c r="AQ8" s="512"/>
      <c r="AR8" s="378"/>
      <c r="AS8" s="378"/>
      <c r="AT8" s="378"/>
      <c r="AU8" s="378"/>
      <c r="AV8" s="378"/>
      <c r="AW8" s="378"/>
      <c r="AX8" s="378"/>
      <c r="AY8" s="378"/>
      <c r="AZ8" s="378"/>
      <c r="BA8" s="378"/>
      <c r="BB8" s="378"/>
      <c r="BC8" s="378"/>
      <c r="BD8" s="378"/>
      <c r="BE8" s="378"/>
      <c r="BF8" s="378"/>
      <c r="BG8" s="378"/>
      <c r="BH8" s="378"/>
      <c r="BI8" s="378"/>
      <c r="BJ8" s="378"/>
      <c r="BK8" s="378"/>
      <c r="BL8" s="378"/>
      <c r="BM8" s="378"/>
      <c r="BN8" s="378"/>
      <c r="BO8" s="378"/>
      <c r="BP8" s="378"/>
      <c r="BQ8" s="378"/>
      <c r="BR8" s="378"/>
      <c r="BS8" s="378"/>
      <c r="BT8" s="378"/>
      <c r="BU8" s="378"/>
      <c r="BV8" s="378"/>
      <c r="BW8" s="378"/>
      <c r="BX8" s="378"/>
      <c r="BY8" s="378"/>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row>
    <row r="9" spans="1:113" s="5" customFormat="1" ht="22.5" customHeight="1" x14ac:dyDescent="0.15">
      <c r="A9" s="213" t="s">
        <v>365</v>
      </c>
      <c r="B9" s="127" t="s">
        <v>397</v>
      </c>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536"/>
      <c r="AK9" s="536"/>
      <c r="AL9" s="536"/>
      <c r="AM9" s="32"/>
      <c r="AN9" s="538"/>
      <c r="AO9" s="480"/>
      <c r="AP9" s="481"/>
      <c r="AQ9" s="512"/>
      <c r="AR9" s="505" t="s">
        <v>397</v>
      </c>
      <c r="AS9" s="378"/>
      <c r="AT9" s="378"/>
      <c r="AU9" s="378"/>
      <c r="AV9" s="378"/>
      <c r="AW9" s="378"/>
      <c r="AX9" s="378"/>
      <c r="AY9" s="378"/>
      <c r="AZ9" s="378"/>
      <c r="BA9" s="378"/>
      <c r="BB9" s="378"/>
      <c r="BC9" s="378"/>
      <c r="BD9" s="378"/>
      <c r="BE9" s="378"/>
      <c r="BF9" s="378"/>
      <c r="BG9" s="378"/>
      <c r="BH9" s="378"/>
      <c r="BI9" s="378"/>
      <c r="BJ9" s="378"/>
      <c r="BK9" s="378"/>
      <c r="BL9" s="378"/>
      <c r="BM9" s="378"/>
      <c r="BN9" s="378"/>
      <c r="BO9" s="378"/>
      <c r="BP9" s="378"/>
      <c r="BQ9" s="378"/>
      <c r="BR9" s="378"/>
      <c r="BS9" s="378"/>
      <c r="BT9" s="378"/>
      <c r="BU9" s="378"/>
      <c r="BV9" s="378"/>
      <c r="BW9" s="378"/>
      <c r="BX9" s="378"/>
      <c r="BY9" s="378"/>
      <c r="BZ9" s="489"/>
      <c r="CA9" s="489"/>
      <c r="CB9" s="489"/>
      <c r="CC9" s="489"/>
      <c r="CD9" s="489"/>
      <c r="CE9" s="489"/>
      <c r="CF9" s="489"/>
      <c r="CG9" s="489"/>
      <c r="CH9" s="489"/>
      <c r="CI9" s="489"/>
      <c r="CJ9" s="489"/>
      <c r="CK9" s="489"/>
      <c r="CL9" s="489"/>
      <c r="CM9" s="489"/>
      <c r="CN9" s="489"/>
      <c r="CO9" s="489"/>
      <c r="CP9" s="489"/>
      <c r="CQ9" s="489"/>
      <c r="CR9" s="489"/>
      <c r="CS9" s="489"/>
      <c r="CT9" s="489"/>
      <c r="CU9" s="489"/>
      <c r="CV9" s="489"/>
      <c r="CW9" s="489"/>
      <c r="CX9" s="489"/>
      <c r="CY9" s="489"/>
      <c r="CZ9" s="489"/>
      <c r="DA9" s="489"/>
      <c r="DB9" s="489"/>
      <c r="DC9" s="489"/>
      <c r="DD9" s="489"/>
      <c r="DE9" s="489"/>
      <c r="DF9" s="489"/>
      <c r="DG9" s="489"/>
      <c r="DH9" s="489"/>
      <c r="DI9" s="489"/>
    </row>
    <row r="10" spans="1:113" s="9" customFormat="1" ht="17.25" customHeight="1" x14ac:dyDescent="0.15">
      <c r="A10" s="15"/>
      <c r="B10" s="59"/>
      <c r="C10" s="415" t="s">
        <v>339</v>
      </c>
      <c r="D10" s="416"/>
      <c r="E10" s="417"/>
      <c r="F10" s="417"/>
      <c r="G10" s="417"/>
      <c r="H10" s="418"/>
      <c r="I10" s="970" t="s">
        <v>355</v>
      </c>
      <c r="J10" s="973"/>
      <c r="K10" s="974"/>
      <c r="L10" s="974"/>
      <c r="M10" s="974"/>
      <c r="N10" s="974"/>
      <c r="O10" s="974"/>
      <c r="P10" s="974"/>
      <c r="Q10" s="974"/>
      <c r="R10" s="974"/>
      <c r="S10" s="974"/>
      <c r="T10" s="975"/>
      <c r="U10" s="976" t="s">
        <v>396</v>
      </c>
      <c r="V10" s="974"/>
      <c r="W10" s="974"/>
      <c r="X10" s="974"/>
      <c r="Y10" s="974"/>
      <c r="Z10" s="974"/>
      <c r="AA10" s="974"/>
      <c r="AB10" s="974"/>
      <c r="AC10" s="974"/>
      <c r="AD10" s="974"/>
      <c r="AE10" s="974"/>
      <c r="AF10" s="979"/>
      <c r="AG10" s="52"/>
      <c r="AH10" s="52"/>
      <c r="AI10" s="52"/>
      <c r="AJ10" s="31"/>
      <c r="AK10" s="539"/>
      <c r="AL10" s="534"/>
      <c r="AM10" s="535"/>
      <c r="AN10" s="535"/>
      <c r="AO10" s="31"/>
      <c r="AP10" s="31"/>
      <c r="AQ10" s="486"/>
      <c r="AR10" s="504"/>
      <c r="AS10" s="415" t="s">
        <v>339</v>
      </c>
      <c r="AT10" s="416"/>
      <c r="AU10" s="417"/>
      <c r="AV10" s="417"/>
      <c r="AW10" s="417"/>
      <c r="AX10" s="418"/>
      <c r="AY10" s="970" t="s">
        <v>355</v>
      </c>
      <c r="AZ10" s="973"/>
      <c r="BA10" s="974"/>
      <c r="BB10" s="974"/>
      <c r="BC10" s="974"/>
      <c r="BD10" s="974"/>
      <c r="BE10" s="974"/>
      <c r="BF10" s="974"/>
      <c r="BG10" s="974"/>
      <c r="BH10" s="974"/>
      <c r="BI10" s="974"/>
      <c r="BJ10" s="975"/>
      <c r="BK10" s="976" t="s">
        <v>396</v>
      </c>
      <c r="BL10" s="974"/>
      <c r="BM10" s="974"/>
      <c r="BN10" s="974"/>
      <c r="BO10" s="974"/>
      <c r="BP10" s="974"/>
      <c r="BQ10" s="974"/>
      <c r="BR10" s="974"/>
      <c r="BS10" s="974"/>
      <c r="BT10" s="974"/>
      <c r="BU10" s="974"/>
      <c r="BV10" s="979"/>
      <c r="BW10" s="501"/>
      <c r="BX10" s="501"/>
      <c r="BY10" s="501"/>
      <c r="BZ10" s="488"/>
      <c r="CA10" s="488"/>
      <c r="CB10" s="488"/>
      <c r="CC10" s="488"/>
      <c r="CD10" s="488"/>
      <c r="CE10" s="488"/>
      <c r="CF10" s="488"/>
      <c r="CG10" s="488"/>
      <c r="CH10" s="488"/>
      <c r="CI10" s="488"/>
      <c r="CJ10" s="488"/>
      <c r="CK10" s="488"/>
      <c r="CL10" s="488"/>
      <c r="CM10" s="488"/>
      <c r="CN10" s="488"/>
      <c r="CO10" s="488"/>
      <c r="CP10" s="488"/>
      <c r="CQ10" s="488"/>
      <c r="CR10" s="488"/>
      <c r="CS10" s="488"/>
      <c r="CT10" s="488"/>
      <c r="CU10" s="488"/>
      <c r="CV10" s="488"/>
      <c r="CW10" s="488"/>
      <c r="CX10" s="488"/>
      <c r="CY10" s="488"/>
      <c r="CZ10" s="488"/>
      <c r="DA10" s="488"/>
      <c r="DB10" s="488"/>
      <c r="DC10" s="488"/>
      <c r="DD10" s="488"/>
      <c r="DE10" s="488"/>
      <c r="DF10" s="488"/>
      <c r="DG10" s="488"/>
      <c r="DH10" s="488"/>
      <c r="DI10" s="488"/>
    </row>
    <row r="11" spans="1:113" s="9" customFormat="1" ht="17.25" customHeight="1" x14ac:dyDescent="0.15">
      <c r="A11" s="15"/>
      <c r="B11" s="59"/>
      <c r="C11" s="961" t="s">
        <v>98</v>
      </c>
      <c r="D11" s="962"/>
      <c r="E11" s="962"/>
      <c r="F11" s="962"/>
      <c r="G11" s="962"/>
      <c r="H11" s="963"/>
      <c r="I11" s="971"/>
      <c r="J11" s="964"/>
      <c r="K11" s="965"/>
      <c r="L11" s="136" t="s">
        <v>107</v>
      </c>
      <c r="M11" s="143"/>
      <c r="N11" s="136" t="s">
        <v>101</v>
      </c>
      <c r="O11" s="370" t="s">
        <v>97</v>
      </c>
      <c r="P11" s="964"/>
      <c r="Q11" s="965"/>
      <c r="R11" s="136" t="s">
        <v>107</v>
      </c>
      <c r="S11" s="143"/>
      <c r="T11" s="136" t="s">
        <v>101</v>
      </c>
      <c r="U11" s="977"/>
      <c r="V11" s="980"/>
      <c r="W11" s="965"/>
      <c r="X11" s="136" t="s">
        <v>107</v>
      </c>
      <c r="Y11" s="143"/>
      <c r="Z11" s="136" t="s">
        <v>101</v>
      </c>
      <c r="AA11" s="370" t="s">
        <v>97</v>
      </c>
      <c r="AB11" s="964"/>
      <c r="AC11" s="965"/>
      <c r="AD11" s="136" t="s">
        <v>107</v>
      </c>
      <c r="AE11" s="143"/>
      <c r="AF11" s="137" t="s">
        <v>101</v>
      </c>
      <c r="AG11" s="52"/>
      <c r="AH11" s="52"/>
      <c r="AI11" s="52"/>
      <c r="AJ11" s="31"/>
      <c r="AK11" s="539"/>
      <c r="AL11" s="534"/>
      <c r="AM11" s="31"/>
      <c r="AN11" s="31"/>
      <c r="AO11" s="31"/>
      <c r="AP11" s="31"/>
      <c r="AQ11" s="486"/>
      <c r="AR11" s="504"/>
      <c r="AS11" s="961" t="s">
        <v>98</v>
      </c>
      <c r="AT11" s="962"/>
      <c r="AU11" s="962"/>
      <c r="AV11" s="962"/>
      <c r="AW11" s="962"/>
      <c r="AX11" s="963"/>
      <c r="AY11" s="971"/>
      <c r="AZ11" s="964">
        <v>6</v>
      </c>
      <c r="BA11" s="965"/>
      <c r="BB11" s="136" t="s">
        <v>107</v>
      </c>
      <c r="BC11" s="143" t="s">
        <v>426</v>
      </c>
      <c r="BD11" s="136" t="s">
        <v>101</v>
      </c>
      <c r="BE11" s="370" t="s">
        <v>97</v>
      </c>
      <c r="BF11" s="964">
        <v>9</v>
      </c>
      <c r="BG11" s="965"/>
      <c r="BH11" s="136" t="s">
        <v>107</v>
      </c>
      <c r="BI11" s="143" t="s">
        <v>427</v>
      </c>
      <c r="BJ11" s="136" t="s">
        <v>101</v>
      </c>
      <c r="BK11" s="977"/>
      <c r="BL11" s="980">
        <v>11</v>
      </c>
      <c r="BM11" s="965"/>
      <c r="BN11" s="136" t="s">
        <v>107</v>
      </c>
      <c r="BO11" s="143" t="s">
        <v>427</v>
      </c>
      <c r="BP11" s="136" t="s">
        <v>101</v>
      </c>
      <c r="BQ11" s="370" t="s">
        <v>97</v>
      </c>
      <c r="BR11" s="964">
        <v>3</v>
      </c>
      <c r="BS11" s="965"/>
      <c r="BT11" s="136" t="s">
        <v>107</v>
      </c>
      <c r="BU11" s="143" t="s">
        <v>428</v>
      </c>
      <c r="BV11" s="137" t="s">
        <v>101</v>
      </c>
      <c r="BW11" s="501"/>
      <c r="BX11" s="501"/>
      <c r="BY11" s="501"/>
      <c r="BZ11" s="488"/>
      <c r="CA11" s="488"/>
      <c r="CB11" s="488"/>
      <c r="CC11" s="488"/>
      <c r="CD11" s="488"/>
      <c r="CE11" s="488"/>
      <c r="CF11" s="488"/>
      <c r="CG11" s="488"/>
      <c r="CH11" s="488"/>
      <c r="CI11" s="488"/>
      <c r="CJ11" s="488"/>
      <c r="CK11" s="488"/>
      <c r="CL11" s="488"/>
      <c r="CM11" s="488"/>
      <c r="CN11" s="488"/>
      <c r="CO11" s="488"/>
      <c r="CP11" s="488"/>
      <c r="CQ11" s="488"/>
      <c r="CR11" s="488"/>
      <c r="CS11" s="488"/>
      <c r="CT11" s="488"/>
      <c r="CU11" s="488"/>
      <c r="CV11" s="488"/>
      <c r="CW11" s="488"/>
      <c r="CX11" s="488"/>
      <c r="CY11" s="488"/>
      <c r="CZ11" s="488"/>
      <c r="DA11" s="488"/>
      <c r="DB11" s="488"/>
      <c r="DC11" s="488"/>
      <c r="DD11" s="488"/>
      <c r="DE11" s="488"/>
      <c r="DF11" s="488"/>
      <c r="DG11" s="488"/>
      <c r="DH11" s="488"/>
      <c r="DI11" s="488"/>
    </row>
    <row r="12" spans="1:113" s="9" customFormat="1" ht="17.25" customHeight="1" x14ac:dyDescent="0.15">
      <c r="A12" s="15"/>
      <c r="B12" s="59"/>
      <c r="C12" s="961" t="s">
        <v>99</v>
      </c>
      <c r="D12" s="962"/>
      <c r="E12" s="962"/>
      <c r="F12" s="962"/>
      <c r="G12" s="962"/>
      <c r="H12" s="963"/>
      <c r="I12" s="971"/>
      <c r="J12" s="964"/>
      <c r="K12" s="965"/>
      <c r="L12" s="370" t="s">
        <v>96</v>
      </c>
      <c r="M12" s="966"/>
      <c r="N12" s="967"/>
      <c r="O12" s="370" t="s">
        <v>97</v>
      </c>
      <c r="P12" s="964"/>
      <c r="Q12" s="965"/>
      <c r="R12" s="370" t="s">
        <v>96</v>
      </c>
      <c r="S12" s="966"/>
      <c r="T12" s="967"/>
      <c r="U12" s="977"/>
      <c r="V12" s="980"/>
      <c r="W12" s="965"/>
      <c r="X12" s="370" t="s">
        <v>96</v>
      </c>
      <c r="Y12" s="966"/>
      <c r="Z12" s="967"/>
      <c r="AA12" s="370" t="s">
        <v>97</v>
      </c>
      <c r="AB12" s="964"/>
      <c r="AC12" s="965"/>
      <c r="AD12" s="370" t="s">
        <v>96</v>
      </c>
      <c r="AE12" s="966"/>
      <c r="AF12" s="981"/>
      <c r="AG12" s="52"/>
      <c r="AH12" s="52"/>
      <c r="AI12" s="52"/>
      <c r="AJ12" s="31"/>
      <c r="AK12" s="539"/>
      <c r="AL12" s="534"/>
      <c r="AM12" s="31"/>
      <c r="AN12" s="31"/>
      <c r="AO12" s="31"/>
      <c r="AP12" s="31"/>
      <c r="AQ12" s="486"/>
      <c r="AR12" s="504"/>
      <c r="AS12" s="961" t="s">
        <v>99</v>
      </c>
      <c r="AT12" s="962"/>
      <c r="AU12" s="962"/>
      <c r="AV12" s="962"/>
      <c r="AW12" s="962"/>
      <c r="AX12" s="963"/>
      <c r="AY12" s="971"/>
      <c r="AZ12" s="964">
        <v>9</v>
      </c>
      <c r="BA12" s="965"/>
      <c r="BB12" s="370" t="s">
        <v>96</v>
      </c>
      <c r="BC12" s="966" t="s">
        <v>425</v>
      </c>
      <c r="BD12" s="967"/>
      <c r="BE12" s="370" t="s">
        <v>97</v>
      </c>
      <c r="BF12" s="964">
        <v>20</v>
      </c>
      <c r="BG12" s="965"/>
      <c r="BH12" s="370" t="s">
        <v>96</v>
      </c>
      <c r="BI12" s="966" t="s">
        <v>425</v>
      </c>
      <c r="BJ12" s="967"/>
      <c r="BK12" s="977"/>
      <c r="BL12" s="980">
        <v>9</v>
      </c>
      <c r="BM12" s="965"/>
      <c r="BN12" s="370" t="s">
        <v>96</v>
      </c>
      <c r="BO12" s="966" t="s">
        <v>425</v>
      </c>
      <c r="BP12" s="967"/>
      <c r="BQ12" s="370" t="s">
        <v>97</v>
      </c>
      <c r="BR12" s="964">
        <v>20</v>
      </c>
      <c r="BS12" s="965"/>
      <c r="BT12" s="370" t="s">
        <v>96</v>
      </c>
      <c r="BU12" s="966" t="s">
        <v>425</v>
      </c>
      <c r="BV12" s="981"/>
      <c r="BW12" s="501"/>
      <c r="BX12" s="501"/>
      <c r="BY12" s="501"/>
      <c r="BZ12" s="488"/>
      <c r="CA12" s="488"/>
      <c r="CB12" s="488"/>
      <c r="CC12" s="488"/>
      <c r="CD12" s="488"/>
      <c r="CE12" s="488"/>
      <c r="CF12" s="488"/>
      <c r="CG12" s="488"/>
      <c r="CH12" s="488"/>
      <c r="CI12" s="488"/>
      <c r="CJ12" s="488"/>
      <c r="CK12" s="488"/>
      <c r="CL12" s="488"/>
      <c r="CM12" s="488"/>
      <c r="CN12" s="488"/>
      <c r="CO12" s="488"/>
      <c r="CP12" s="488"/>
      <c r="CQ12" s="488"/>
      <c r="CR12" s="488"/>
      <c r="CS12" s="488"/>
      <c r="CT12" s="488"/>
      <c r="CU12" s="488"/>
      <c r="CV12" s="488"/>
      <c r="CW12" s="488"/>
      <c r="CX12" s="488"/>
      <c r="CY12" s="488"/>
      <c r="CZ12" s="488"/>
      <c r="DA12" s="488"/>
      <c r="DB12" s="488"/>
      <c r="DC12" s="488"/>
      <c r="DD12" s="488"/>
      <c r="DE12" s="488"/>
      <c r="DF12" s="488"/>
      <c r="DG12" s="488"/>
      <c r="DH12" s="488"/>
      <c r="DI12" s="488"/>
    </row>
    <row r="13" spans="1:113" s="9" customFormat="1" ht="17.25" customHeight="1" x14ac:dyDescent="0.15">
      <c r="A13" s="15"/>
      <c r="B13" s="59"/>
      <c r="C13" s="955" t="s">
        <v>100</v>
      </c>
      <c r="D13" s="956"/>
      <c r="E13" s="956"/>
      <c r="F13" s="956"/>
      <c r="G13" s="956"/>
      <c r="H13" s="957"/>
      <c r="I13" s="972"/>
      <c r="J13" s="958"/>
      <c r="K13" s="959"/>
      <c r="L13" s="959"/>
      <c r="M13" s="960"/>
      <c r="N13" s="375" t="s">
        <v>102</v>
      </c>
      <c r="O13" s="376"/>
      <c r="P13" s="958"/>
      <c r="Q13" s="959"/>
      <c r="R13" s="960"/>
      <c r="S13" s="375" t="s">
        <v>103</v>
      </c>
      <c r="T13" s="376"/>
      <c r="U13" s="978"/>
      <c r="V13" s="959"/>
      <c r="W13" s="959"/>
      <c r="X13" s="959"/>
      <c r="Y13" s="960"/>
      <c r="Z13" s="375" t="s">
        <v>102</v>
      </c>
      <c r="AA13" s="376"/>
      <c r="AB13" s="958"/>
      <c r="AC13" s="959"/>
      <c r="AD13" s="960"/>
      <c r="AE13" s="375" t="s">
        <v>103</v>
      </c>
      <c r="AF13" s="377"/>
      <c r="AG13" s="52"/>
      <c r="AH13" s="52"/>
      <c r="AI13" s="52"/>
      <c r="AJ13" s="31"/>
      <c r="AK13" s="539"/>
      <c r="AL13" s="534"/>
      <c r="AM13" s="31"/>
      <c r="AN13" s="31"/>
      <c r="AO13" s="31"/>
      <c r="AP13" s="31"/>
      <c r="AQ13" s="486"/>
      <c r="AR13" s="504"/>
      <c r="AS13" s="955" t="s">
        <v>100</v>
      </c>
      <c r="AT13" s="956"/>
      <c r="AU13" s="956"/>
      <c r="AV13" s="956"/>
      <c r="AW13" s="956"/>
      <c r="AX13" s="957"/>
      <c r="AY13" s="972"/>
      <c r="AZ13" s="958">
        <v>25</v>
      </c>
      <c r="BA13" s="959"/>
      <c r="BB13" s="959"/>
      <c r="BC13" s="960"/>
      <c r="BD13" s="375" t="s">
        <v>102</v>
      </c>
      <c r="BE13" s="376"/>
      <c r="BF13" s="958">
        <v>50</v>
      </c>
      <c r="BG13" s="959"/>
      <c r="BH13" s="960"/>
      <c r="BI13" s="375" t="s">
        <v>103</v>
      </c>
      <c r="BJ13" s="376"/>
      <c r="BK13" s="978"/>
      <c r="BL13" s="959">
        <v>25</v>
      </c>
      <c r="BM13" s="959"/>
      <c r="BN13" s="959"/>
      <c r="BO13" s="960"/>
      <c r="BP13" s="375" t="s">
        <v>102</v>
      </c>
      <c r="BQ13" s="376"/>
      <c r="BR13" s="958">
        <v>50</v>
      </c>
      <c r="BS13" s="959"/>
      <c r="BT13" s="960"/>
      <c r="BU13" s="375" t="s">
        <v>103</v>
      </c>
      <c r="BV13" s="377"/>
      <c r="BW13" s="501"/>
      <c r="BX13" s="501"/>
      <c r="BY13" s="501"/>
      <c r="BZ13" s="488"/>
      <c r="CA13" s="488"/>
      <c r="CB13" s="488"/>
      <c r="CC13" s="488"/>
      <c r="CD13" s="488"/>
      <c r="CE13" s="488"/>
      <c r="CF13" s="488"/>
      <c r="CG13" s="488"/>
      <c r="CH13" s="488"/>
      <c r="CI13" s="488"/>
      <c r="CJ13" s="488"/>
      <c r="CK13" s="488"/>
      <c r="CL13" s="488"/>
      <c r="CM13" s="488"/>
      <c r="CN13" s="488"/>
      <c r="CO13" s="488"/>
      <c r="CP13" s="488"/>
      <c r="CQ13" s="488"/>
      <c r="CR13" s="488"/>
      <c r="CS13" s="488"/>
      <c r="CT13" s="488"/>
      <c r="CU13" s="488"/>
      <c r="CV13" s="488"/>
      <c r="CW13" s="488"/>
      <c r="CX13" s="488"/>
      <c r="CY13" s="488"/>
      <c r="CZ13" s="488"/>
      <c r="DA13" s="488"/>
      <c r="DB13" s="488"/>
      <c r="DC13" s="488"/>
      <c r="DD13" s="488"/>
      <c r="DE13" s="488"/>
      <c r="DF13" s="488"/>
      <c r="DG13" s="488"/>
      <c r="DH13" s="488"/>
      <c r="DI13" s="488"/>
    </row>
    <row r="14" spans="1:113" s="9" customFormat="1" ht="5.25" customHeight="1" x14ac:dyDescent="0.15">
      <c r="A14" s="15"/>
      <c r="B14" s="59"/>
      <c r="C14" s="56"/>
      <c r="D14" s="8"/>
      <c r="E14" s="8"/>
      <c r="F14" s="8"/>
      <c r="G14" s="8"/>
      <c r="H14" s="8"/>
      <c r="I14" s="8"/>
      <c r="J14" s="8"/>
      <c r="K14" s="8"/>
      <c r="L14" s="8"/>
      <c r="M14" s="8"/>
      <c r="N14" s="8"/>
      <c r="O14" s="8"/>
      <c r="P14" s="52"/>
      <c r="Q14" s="8"/>
      <c r="R14" s="52"/>
      <c r="S14" s="52"/>
      <c r="T14" s="52"/>
      <c r="U14" s="52"/>
      <c r="V14" s="52"/>
      <c r="W14" s="52"/>
      <c r="X14" s="52"/>
      <c r="Y14" s="52"/>
      <c r="Z14" s="52"/>
      <c r="AA14" s="52"/>
      <c r="AB14" s="52"/>
      <c r="AC14" s="52"/>
      <c r="AD14" s="52"/>
      <c r="AE14" s="52"/>
      <c r="AF14" s="52"/>
      <c r="AG14" s="52"/>
      <c r="AH14" s="52"/>
      <c r="AI14" s="53"/>
      <c r="AJ14" s="534"/>
      <c r="AK14" s="535"/>
      <c r="AL14" s="535"/>
      <c r="AM14" s="534"/>
      <c r="AN14" s="534"/>
      <c r="AO14" s="31"/>
      <c r="AP14" s="31"/>
      <c r="AQ14" s="486"/>
      <c r="AR14" s="504"/>
      <c r="AS14" s="502"/>
      <c r="AT14" s="501"/>
      <c r="AU14" s="501"/>
      <c r="AV14" s="501"/>
      <c r="AW14" s="501"/>
      <c r="AX14" s="501"/>
      <c r="AY14" s="501"/>
      <c r="AZ14" s="501"/>
      <c r="BA14" s="501"/>
      <c r="BB14" s="501"/>
      <c r="BC14" s="501"/>
      <c r="BD14" s="501"/>
      <c r="BE14" s="501"/>
      <c r="BF14" s="501"/>
      <c r="BG14" s="501"/>
      <c r="BH14" s="501"/>
      <c r="BI14" s="501"/>
      <c r="BJ14" s="501"/>
      <c r="BK14" s="501"/>
      <c r="BL14" s="501"/>
      <c r="BM14" s="501"/>
      <c r="BN14" s="501"/>
      <c r="BO14" s="501"/>
      <c r="BP14" s="501"/>
      <c r="BQ14" s="501"/>
      <c r="BR14" s="501"/>
      <c r="BS14" s="501"/>
      <c r="BT14" s="501"/>
      <c r="BU14" s="501"/>
      <c r="BV14" s="501"/>
      <c r="BW14" s="501"/>
      <c r="BX14" s="501"/>
      <c r="BY14" s="503"/>
      <c r="BZ14" s="488"/>
      <c r="CA14" s="488"/>
      <c r="CB14" s="488"/>
      <c r="CC14" s="488"/>
      <c r="CD14" s="488"/>
      <c r="CE14" s="488"/>
      <c r="CF14" s="488"/>
      <c r="CG14" s="488"/>
      <c r="CH14" s="488"/>
      <c r="CI14" s="488"/>
      <c r="CJ14" s="488"/>
      <c r="CK14" s="488"/>
      <c r="CL14" s="488"/>
      <c r="CM14" s="488"/>
      <c r="CN14" s="488"/>
      <c r="CO14" s="488"/>
      <c r="CP14" s="488"/>
      <c r="CQ14" s="488"/>
      <c r="CR14" s="488"/>
      <c r="CS14" s="488"/>
      <c r="CT14" s="488"/>
      <c r="CU14" s="488"/>
      <c r="CV14" s="488"/>
      <c r="CW14" s="488"/>
      <c r="CX14" s="488"/>
      <c r="CY14" s="488"/>
      <c r="CZ14" s="488"/>
      <c r="DA14" s="488"/>
      <c r="DB14" s="488"/>
      <c r="DC14" s="488"/>
      <c r="DD14" s="488"/>
      <c r="DE14" s="488"/>
      <c r="DF14" s="488"/>
      <c r="DG14" s="488"/>
      <c r="DH14" s="488"/>
      <c r="DI14" s="488"/>
    </row>
    <row r="15" spans="1:113" s="5" customFormat="1" ht="20.25" hidden="1" customHeight="1" x14ac:dyDescent="0.15">
      <c r="A15" s="7"/>
      <c r="B15" s="7"/>
      <c r="C15" s="448" t="s">
        <v>342</v>
      </c>
      <c r="D15" s="449"/>
      <c r="E15" s="450"/>
      <c r="F15" s="451"/>
      <c r="G15" s="452" t="s">
        <v>343</v>
      </c>
      <c r="H15" s="452"/>
      <c r="I15" s="452"/>
      <c r="J15" s="452"/>
      <c r="K15" s="452"/>
      <c r="L15" s="452"/>
      <c r="M15" s="453"/>
      <c r="N15" s="452" t="s">
        <v>366</v>
      </c>
      <c r="O15" s="452"/>
      <c r="P15" s="452"/>
      <c r="Q15" s="452"/>
      <c r="R15" s="454"/>
      <c r="S15" s="452"/>
      <c r="T15" s="453"/>
      <c r="U15" s="452" t="s">
        <v>367</v>
      </c>
      <c r="V15" s="452"/>
      <c r="W15" s="452"/>
      <c r="X15" s="452"/>
      <c r="Y15" s="454"/>
      <c r="Z15" s="455"/>
      <c r="AA15" s="452" t="s">
        <v>368</v>
      </c>
      <c r="AB15" s="452"/>
      <c r="AC15" s="452"/>
      <c r="AD15" s="452"/>
      <c r="AE15" s="456"/>
      <c r="AF15" s="456"/>
      <c r="AG15" s="457"/>
      <c r="AH15" s="407"/>
      <c r="AI15" s="408"/>
      <c r="AJ15" s="540"/>
      <c r="AK15" s="540"/>
      <c r="AL15" s="32"/>
      <c r="AM15" s="32"/>
      <c r="AN15" s="32"/>
      <c r="AO15" s="482"/>
      <c r="AP15" s="482"/>
      <c r="AQ15" s="379"/>
      <c r="AR15" s="379"/>
      <c r="AS15" s="448" t="s">
        <v>342</v>
      </c>
      <c r="AT15" s="449"/>
      <c r="AU15" s="450"/>
      <c r="AV15" s="451"/>
      <c r="AW15" s="452" t="s">
        <v>343</v>
      </c>
      <c r="AX15" s="452"/>
      <c r="AY15" s="452"/>
      <c r="AZ15" s="452"/>
      <c r="BA15" s="452"/>
      <c r="BB15" s="452"/>
      <c r="BC15" s="453"/>
      <c r="BD15" s="452" t="s">
        <v>366</v>
      </c>
      <c r="BE15" s="452"/>
      <c r="BF15" s="452"/>
      <c r="BG15" s="452"/>
      <c r="BH15" s="454"/>
      <c r="BI15" s="452"/>
      <c r="BJ15" s="453"/>
      <c r="BK15" s="452" t="s">
        <v>367</v>
      </c>
      <c r="BL15" s="452"/>
      <c r="BM15" s="452"/>
      <c r="BN15" s="452"/>
      <c r="BO15" s="454"/>
      <c r="BP15" s="455"/>
      <c r="BQ15" s="452" t="s">
        <v>368</v>
      </c>
      <c r="BR15" s="452"/>
      <c r="BS15" s="452"/>
      <c r="BT15" s="452"/>
      <c r="BU15" s="456"/>
      <c r="BV15" s="456"/>
      <c r="BW15" s="457"/>
      <c r="BX15" s="407"/>
      <c r="BY15" s="408"/>
      <c r="BZ15" s="489"/>
      <c r="CA15" s="489"/>
      <c r="CB15" s="489"/>
      <c r="CC15" s="489"/>
      <c r="CD15" s="489"/>
      <c r="CE15" s="489"/>
      <c r="CF15" s="489"/>
      <c r="CG15" s="489"/>
      <c r="CH15" s="489"/>
      <c r="CI15" s="489"/>
      <c r="CJ15" s="489"/>
      <c r="CK15" s="489"/>
      <c r="CL15" s="489"/>
      <c r="CM15" s="489"/>
      <c r="CN15" s="489"/>
      <c r="CO15" s="489"/>
      <c r="CP15" s="489"/>
      <c r="CQ15" s="489"/>
      <c r="CR15" s="489"/>
      <c r="CS15" s="489"/>
      <c r="CT15" s="489"/>
      <c r="CU15" s="489"/>
      <c r="CV15" s="489"/>
      <c r="CW15" s="489"/>
      <c r="CX15" s="489"/>
      <c r="CY15" s="489"/>
      <c r="CZ15" s="489"/>
      <c r="DA15" s="489"/>
      <c r="DB15" s="489"/>
      <c r="DC15" s="489"/>
      <c r="DD15" s="489"/>
      <c r="DE15" s="489"/>
      <c r="DF15" s="489"/>
      <c r="DG15" s="489"/>
      <c r="DH15" s="489"/>
      <c r="DI15" s="489"/>
    </row>
    <row r="16" spans="1:113" s="5" customFormat="1" ht="20.25" customHeight="1" x14ac:dyDescent="0.15">
      <c r="A16" s="7"/>
      <c r="B16" s="7"/>
      <c r="C16" s="465"/>
      <c r="D16" s="466" t="s">
        <v>386</v>
      </c>
      <c r="E16" s="466"/>
      <c r="F16" s="466"/>
      <c r="G16" s="466"/>
      <c r="H16" s="466"/>
      <c r="I16" s="466"/>
      <c r="J16" s="467"/>
      <c r="K16" s="466" t="s">
        <v>387</v>
      </c>
      <c r="L16" s="466"/>
      <c r="M16" s="233"/>
      <c r="N16" s="233"/>
      <c r="O16" s="468"/>
      <c r="P16" s="466" t="s">
        <v>398</v>
      </c>
      <c r="Q16" s="466"/>
      <c r="R16" s="233"/>
      <c r="S16" s="466"/>
      <c r="T16" s="466"/>
      <c r="U16" s="466"/>
      <c r="V16" s="466"/>
      <c r="W16" s="469"/>
      <c r="X16" s="469"/>
      <c r="Y16" s="466"/>
      <c r="Z16" s="466"/>
      <c r="AA16" s="466"/>
      <c r="AB16" s="470"/>
      <c r="AC16" s="470"/>
      <c r="AD16" s="469"/>
      <c r="AE16" s="466"/>
      <c r="AF16" s="471"/>
      <c r="AG16" s="472"/>
      <c r="AH16" s="407"/>
      <c r="AI16" s="408"/>
      <c r="AJ16" s="540"/>
      <c r="AK16" s="540"/>
      <c r="AL16" s="32"/>
      <c r="AM16" s="32"/>
      <c r="AN16" s="32"/>
      <c r="AO16" s="483"/>
      <c r="AP16" s="481"/>
      <c r="AQ16" s="379"/>
      <c r="AR16" s="379"/>
      <c r="AS16" s="465"/>
      <c r="AT16" s="466" t="s">
        <v>386</v>
      </c>
      <c r="AU16" s="466"/>
      <c r="AV16" s="466"/>
      <c r="AW16" s="466"/>
      <c r="AX16" s="466"/>
      <c r="AY16" s="466"/>
      <c r="AZ16" s="467"/>
      <c r="BA16" s="466" t="s">
        <v>387</v>
      </c>
      <c r="BB16" s="466"/>
      <c r="BC16" s="233"/>
      <c r="BD16" s="233"/>
      <c r="BE16" s="468"/>
      <c r="BF16" s="466" t="s">
        <v>398</v>
      </c>
      <c r="BG16" s="466"/>
      <c r="BH16" s="233"/>
      <c r="BI16" s="466"/>
      <c r="BJ16" s="466"/>
      <c r="BK16" s="466"/>
      <c r="BL16" s="466"/>
      <c r="BM16" s="469"/>
      <c r="BN16" s="469"/>
      <c r="BO16" s="466"/>
      <c r="BP16" s="466"/>
      <c r="BQ16" s="466"/>
      <c r="BR16" s="470"/>
      <c r="BS16" s="470"/>
      <c r="BT16" s="469"/>
      <c r="BU16" s="466"/>
      <c r="BV16" s="471"/>
      <c r="BW16" s="519"/>
      <c r="BX16" s="520"/>
      <c r="BY16" s="521"/>
      <c r="BZ16" s="489"/>
      <c r="CA16" s="489"/>
      <c r="CB16" s="489"/>
      <c r="CC16" s="489"/>
      <c r="CD16" s="489"/>
      <c r="CE16" s="489"/>
      <c r="CF16" s="489"/>
      <c r="CG16" s="489"/>
      <c r="CH16" s="489"/>
      <c r="CI16" s="489"/>
      <c r="CJ16" s="489"/>
      <c r="CK16" s="489"/>
      <c r="CL16" s="489"/>
      <c r="CM16" s="489"/>
      <c r="CN16" s="489"/>
      <c r="CO16" s="489"/>
      <c r="CP16" s="489"/>
      <c r="CQ16" s="489"/>
      <c r="CR16" s="489"/>
      <c r="CS16" s="489"/>
      <c r="CT16" s="489"/>
      <c r="CU16" s="489"/>
      <c r="CV16" s="489"/>
      <c r="CW16" s="489"/>
      <c r="CX16" s="489"/>
      <c r="CY16" s="489"/>
      <c r="CZ16" s="489"/>
      <c r="DA16" s="489"/>
      <c r="DB16" s="489"/>
      <c r="DC16" s="489"/>
      <c r="DD16" s="489"/>
      <c r="DE16" s="489"/>
      <c r="DF16" s="489"/>
      <c r="DG16" s="489"/>
      <c r="DH16" s="489"/>
      <c r="DI16" s="489"/>
    </row>
    <row r="17" spans="1:113" s="9" customFormat="1" ht="21.95" customHeight="1" x14ac:dyDescent="0.15">
      <c r="A17" s="15"/>
      <c r="B17" s="59" t="s">
        <v>373</v>
      </c>
      <c r="C17" s="4"/>
      <c r="D17" s="4"/>
      <c r="E17" s="4"/>
      <c r="F17" s="4"/>
      <c r="G17" s="4"/>
      <c r="H17" s="4"/>
      <c r="I17" s="4"/>
      <c r="J17" s="4"/>
      <c r="K17" s="4"/>
      <c r="L17" s="4"/>
      <c r="M17" s="4"/>
      <c r="N17" s="4"/>
      <c r="O17" s="4"/>
      <c r="P17" s="4"/>
      <c r="Q17" s="4"/>
      <c r="R17" s="7"/>
      <c r="S17" s="7"/>
      <c r="T17" s="7"/>
      <c r="U17" s="7"/>
      <c r="V17" s="7"/>
      <c r="W17" s="7"/>
      <c r="X17" s="7"/>
      <c r="Y17" s="7"/>
      <c r="Z17" s="7"/>
      <c r="AA17" s="7"/>
      <c r="AB17" s="7"/>
      <c r="AC17" s="7"/>
      <c r="AD17" s="7"/>
      <c r="AE17" s="7"/>
      <c r="AF17" s="7"/>
      <c r="AG17" s="7"/>
      <c r="AH17" s="7"/>
      <c r="AI17" s="54"/>
      <c r="AJ17" s="541"/>
      <c r="AK17" s="542"/>
      <c r="AL17" s="542"/>
      <c r="AM17" s="541"/>
      <c r="AN17" s="541"/>
      <c r="AO17" s="32"/>
      <c r="AP17" s="32"/>
      <c r="AQ17" s="486"/>
      <c r="AR17" s="504" t="s">
        <v>373</v>
      </c>
      <c r="AS17" s="379"/>
      <c r="AT17" s="379"/>
      <c r="AU17" s="379"/>
      <c r="AV17" s="379"/>
      <c r="AW17" s="379"/>
      <c r="AX17" s="379"/>
      <c r="AY17" s="379"/>
      <c r="AZ17" s="379"/>
      <c r="BA17" s="379"/>
      <c r="BB17" s="379"/>
      <c r="BC17" s="379"/>
      <c r="BD17" s="379"/>
      <c r="BE17" s="379"/>
      <c r="BF17" s="379"/>
      <c r="BG17" s="379"/>
      <c r="BH17" s="379"/>
      <c r="BI17" s="379"/>
      <c r="BJ17" s="379"/>
      <c r="BK17" s="379"/>
      <c r="BL17" s="379"/>
      <c r="BM17" s="379"/>
      <c r="BN17" s="379"/>
      <c r="BO17" s="379"/>
      <c r="BP17" s="379"/>
      <c r="BQ17" s="379"/>
      <c r="BR17" s="379"/>
      <c r="BS17" s="379"/>
      <c r="BT17" s="379"/>
      <c r="BU17" s="379"/>
      <c r="BV17" s="379"/>
      <c r="BW17" s="379"/>
      <c r="BX17" s="379"/>
      <c r="BY17" s="518"/>
      <c r="BZ17" s="488"/>
      <c r="CA17" s="488"/>
      <c r="CB17" s="488"/>
      <c r="CC17" s="488"/>
      <c r="CD17" s="488"/>
      <c r="CE17" s="488"/>
      <c r="CF17" s="488"/>
      <c r="CG17" s="488"/>
      <c r="CH17" s="488"/>
      <c r="CI17" s="488"/>
      <c r="CJ17" s="488"/>
      <c r="CK17" s="488"/>
      <c r="CL17" s="488"/>
      <c r="CM17" s="488"/>
      <c r="CN17" s="488"/>
      <c r="CO17" s="488"/>
      <c r="CP17" s="488"/>
      <c r="CQ17" s="488"/>
      <c r="CR17" s="488"/>
      <c r="CS17" s="488"/>
      <c r="CT17" s="488"/>
      <c r="CU17" s="488"/>
      <c r="CV17" s="488"/>
      <c r="CW17" s="488"/>
      <c r="CX17" s="488"/>
      <c r="CY17" s="488"/>
      <c r="CZ17" s="488"/>
      <c r="DA17" s="488"/>
      <c r="DB17" s="488"/>
      <c r="DC17" s="488"/>
      <c r="DD17" s="488"/>
      <c r="DE17" s="488"/>
      <c r="DF17" s="488"/>
      <c r="DG17" s="488"/>
      <c r="DH17" s="488"/>
      <c r="DI17" s="488"/>
    </row>
    <row r="18" spans="1:113" s="9" customFormat="1" ht="20.25" customHeight="1" x14ac:dyDescent="0.15">
      <c r="A18" s="15"/>
      <c r="B18" s="4"/>
      <c r="C18" s="940" t="s">
        <v>61</v>
      </c>
      <c r="D18" s="941"/>
      <c r="E18" s="941"/>
      <c r="F18" s="941"/>
      <c r="G18" s="941"/>
      <c r="H18" s="941"/>
      <c r="I18" s="941"/>
      <c r="J18" s="941"/>
      <c r="K18" s="941" t="s">
        <v>62</v>
      </c>
      <c r="L18" s="941"/>
      <c r="M18" s="941"/>
      <c r="N18" s="941"/>
      <c r="O18" s="941"/>
      <c r="P18" s="941"/>
      <c r="Q18" s="941"/>
      <c r="R18" s="941"/>
      <c r="S18" s="941"/>
      <c r="T18" s="941"/>
      <c r="U18" s="941"/>
      <c r="V18" s="941"/>
      <c r="W18" s="941"/>
      <c r="X18" s="941"/>
      <c r="Y18" s="941"/>
      <c r="Z18" s="941"/>
      <c r="AA18" s="941"/>
      <c r="AB18" s="941"/>
      <c r="AC18" s="941"/>
      <c r="AD18" s="941"/>
      <c r="AE18" s="941"/>
      <c r="AF18" s="941"/>
      <c r="AG18" s="942"/>
      <c r="AH18" s="7"/>
      <c r="AI18" s="54"/>
      <c r="AJ18" s="541"/>
      <c r="AK18" s="542"/>
      <c r="AL18" s="542"/>
      <c r="AM18" s="541"/>
      <c r="AN18" s="541"/>
      <c r="AO18" s="32"/>
      <c r="AP18" s="32"/>
      <c r="AQ18" s="486"/>
      <c r="AR18" s="379"/>
      <c r="AS18" s="940" t="s">
        <v>61</v>
      </c>
      <c r="AT18" s="941"/>
      <c r="AU18" s="941"/>
      <c r="AV18" s="941"/>
      <c r="AW18" s="941"/>
      <c r="AX18" s="941"/>
      <c r="AY18" s="941"/>
      <c r="AZ18" s="941"/>
      <c r="BA18" s="941" t="s">
        <v>62</v>
      </c>
      <c r="BB18" s="941"/>
      <c r="BC18" s="941"/>
      <c r="BD18" s="941"/>
      <c r="BE18" s="941"/>
      <c r="BF18" s="941"/>
      <c r="BG18" s="941"/>
      <c r="BH18" s="941"/>
      <c r="BI18" s="941"/>
      <c r="BJ18" s="941"/>
      <c r="BK18" s="941"/>
      <c r="BL18" s="941"/>
      <c r="BM18" s="941"/>
      <c r="BN18" s="941"/>
      <c r="BO18" s="941"/>
      <c r="BP18" s="941"/>
      <c r="BQ18" s="941"/>
      <c r="BR18" s="941"/>
      <c r="BS18" s="941"/>
      <c r="BT18" s="941"/>
      <c r="BU18" s="941"/>
      <c r="BV18" s="941"/>
      <c r="BW18" s="942"/>
      <c r="BX18" s="379"/>
      <c r="BY18" s="518"/>
      <c r="BZ18" s="488"/>
      <c r="CA18" s="488"/>
      <c r="CB18" s="488"/>
      <c r="CC18" s="488"/>
      <c r="CD18" s="488"/>
      <c r="CE18" s="488"/>
      <c r="CF18" s="488"/>
      <c r="CG18" s="488"/>
      <c r="CH18" s="488"/>
      <c r="CI18" s="488"/>
      <c r="CJ18" s="488"/>
      <c r="CK18" s="488"/>
      <c r="CL18" s="488"/>
      <c r="CM18" s="488"/>
      <c r="CN18" s="488"/>
      <c r="CO18" s="488"/>
      <c r="CP18" s="488"/>
      <c r="CQ18" s="488"/>
      <c r="CR18" s="488"/>
      <c r="CS18" s="488"/>
      <c r="CT18" s="488"/>
      <c r="CU18" s="488"/>
      <c r="CV18" s="488"/>
      <c r="CW18" s="488"/>
      <c r="CX18" s="488"/>
      <c r="CY18" s="488"/>
      <c r="CZ18" s="488"/>
      <c r="DA18" s="488"/>
      <c r="DB18" s="488"/>
      <c r="DC18" s="488"/>
      <c r="DD18" s="488"/>
      <c r="DE18" s="488"/>
      <c r="DF18" s="488"/>
      <c r="DG18" s="488"/>
      <c r="DH18" s="488"/>
      <c r="DI18" s="488"/>
    </row>
    <row r="19" spans="1:113" s="9" customFormat="1" ht="20.25" customHeight="1" x14ac:dyDescent="0.15">
      <c r="A19" s="15"/>
      <c r="B19" s="16"/>
      <c r="C19" s="1000"/>
      <c r="D19" s="1001"/>
      <c r="E19" s="1001"/>
      <c r="F19" s="1001"/>
      <c r="G19" s="1001"/>
      <c r="H19" s="1001"/>
      <c r="I19" s="1001"/>
      <c r="J19" s="1002"/>
      <c r="K19" s="1003"/>
      <c r="L19" s="1004"/>
      <c r="M19" s="1004"/>
      <c r="N19" s="1004"/>
      <c r="O19" s="1004"/>
      <c r="P19" s="1004"/>
      <c r="Q19" s="1004"/>
      <c r="R19" s="1004"/>
      <c r="S19" s="1004"/>
      <c r="T19" s="1004"/>
      <c r="U19" s="1004"/>
      <c r="V19" s="1004"/>
      <c r="W19" s="1004"/>
      <c r="X19" s="1004"/>
      <c r="Y19" s="1004"/>
      <c r="Z19" s="1004"/>
      <c r="AA19" s="1004"/>
      <c r="AB19" s="1004"/>
      <c r="AC19" s="1004"/>
      <c r="AD19" s="1004"/>
      <c r="AE19" s="1004"/>
      <c r="AF19" s="1004"/>
      <c r="AG19" s="1005"/>
      <c r="AH19" s="128"/>
      <c r="AI19" s="129"/>
      <c r="AJ19" s="541"/>
      <c r="AK19" s="542"/>
      <c r="AL19" s="542"/>
      <c r="AM19" s="541"/>
      <c r="AN19" s="541"/>
      <c r="AO19" s="32"/>
      <c r="AP19" s="32"/>
      <c r="AQ19" s="486"/>
      <c r="AR19" s="484"/>
      <c r="AS19" s="943" t="s">
        <v>403</v>
      </c>
      <c r="AT19" s="944"/>
      <c r="AU19" s="944"/>
      <c r="AV19" s="944"/>
      <c r="AW19" s="944"/>
      <c r="AX19" s="944"/>
      <c r="AY19" s="944"/>
      <c r="AZ19" s="945"/>
      <c r="BA19" s="946" t="s">
        <v>404</v>
      </c>
      <c r="BB19" s="947"/>
      <c r="BC19" s="947"/>
      <c r="BD19" s="947"/>
      <c r="BE19" s="947"/>
      <c r="BF19" s="947"/>
      <c r="BG19" s="947"/>
      <c r="BH19" s="947"/>
      <c r="BI19" s="947"/>
      <c r="BJ19" s="947"/>
      <c r="BK19" s="947"/>
      <c r="BL19" s="947"/>
      <c r="BM19" s="947"/>
      <c r="BN19" s="947"/>
      <c r="BO19" s="947"/>
      <c r="BP19" s="947"/>
      <c r="BQ19" s="947"/>
      <c r="BR19" s="947"/>
      <c r="BS19" s="947"/>
      <c r="BT19" s="947"/>
      <c r="BU19" s="947"/>
      <c r="BV19" s="947"/>
      <c r="BW19" s="948"/>
      <c r="BX19" s="484"/>
      <c r="BY19" s="522"/>
      <c r="BZ19" s="488"/>
      <c r="CA19" s="488"/>
      <c r="CB19" s="488"/>
      <c r="CC19" s="488"/>
      <c r="CD19" s="488"/>
      <c r="CE19" s="488"/>
      <c r="CF19" s="488"/>
      <c r="CG19" s="488"/>
      <c r="CH19" s="488"/>
      <c r="CI19" s="488"/>
      <c r="CJ19" s="488"/>
      <c r="CK19" s="488"/>
      <c r="CL19" s="488"/>
      <c r="CM19" s="488"/>
      <c r="CN19" s="488"/>
      <c r="CO19" s="488"/>
      <c r="CP19" s="488"/>
      <c r="CQ19" s="488"/>
      <c r="CR19" s="488"/>
      <c r="CS19" s="488"/>
      <c r="CT19" s="488"/>
      <c r="CU19" s="488"/>
      <c r="CV19" s="488"/>
      <c r="CW19" s="488"/>
      <c r="CX19" s="488"/>
      <c r="CY19" s="488"/>
      <c r="CZ19" s="488"/>
      <c r="DA19" s="488"/>
      <c r="DB19" s="488"/>
      <c r="DC19" s="488"/>
      <c r="DD19" s="488"/>
      <c r="DE19" s="488"/>
      <c r="DF19" s="488"/>
      <c r="DG19" s="488"/>
      <c r="DH19" s="488"/>
      <c r="DI19" s="488"/>
    </row>
    <row r="20" spans="1:113" s="9" customFormat="1" ht="20.25" customHeight="1" x14ac:dyDescent="0.15">
      <c r="A20" s="15"/>
      <c r="B20" s="16"/>
      <c r="C20" s="993"/>
      <c r="D20" s="994"/>
      <c r="E20" s="994"/>
      <c r="F20" s="994"/>
      <c r="G20" s="994"/>
      <c r="H20" s="994"/>
      <c r="I20" s="994"/>
      <c r="J20" s="995"/>
      <c r="K20" s="996"/>
      <c r="L20" s="997"/>
      <c r="M20" s="997"/>
      <c r="N20" s="997"/>
      <c r="O20" s="997"/>
      <c r="P20" s="997"/>
      <c r="Q20" s="997"/>
      <c r="R20" s="997"/>
      <c r="S20" s="997"/>
      <c r="T20" s="997"/>
      <c r="U20" s="997"/>
      <c r="V20" s="997"/>
      <c r="W20" s="997"/>
      <c r="X20" s="997"/>
      <c r="Y20" s="997"/>
      <c r="Z20" s="997"/>
      <c r="AA20" s="997"/>
      <c r="AB20" s="997"/>
      <c r="AC20" s="997"/>
      <c r="AD20" s="997"/>
      <c r="AE20" s="997"/>
      <c r="AF20" s="997"/>
      <c r="AG20" s="998"/>
      <c r="AH20" s="128"/>
      <c r="AI20" s="129"/>
      <c r="AJ20" s="541"/>
      <c r="AK20" s="542"/>
      <c r="AL20" s="542"/>
      <c r="AM20" s="541"/>
      <c r="AN20" s="541"/>
      <c r="AO20" s="32"/>
      <c r="AP20" s="32"/>
      <c r="AQ20" s="486"/>
      <c r="AR20" s="484"/>
      <c r="AS20" s="949" t="s">
        <v>405</v>
      </c>
      <c r="AT20" s="950"/>
      <c r="AU20" s="950"/>
      <c r="AV20" s="950"/>
      <c r="AW20" s="950"/>
      <c r="AX20" s="950"/>
      <c r="AY20" s="950"/>
      <c r="AZ20" s="951"/>
      <c r="BA20" s="952" t="s">
        <v>406</v>
      </c>
      <c r="BB20" s="953"/>
      <c r="BC20" s="953"/>
      <c r="BD20" s="953"/>
      <c r="BE20" s="953"/>
      <c r="BF20" s="953"/>
      <c r="BG20" s="953"/>
      <c r="BH20" s="953"/>
      <c r="BI20" s="953"/>
      <c r="BJ20" s="953"/>
      <c r="BK20" s="953"/>
      <c r="BL20" s="953"/>
      <c r="BM20" s="953"/>
      <c r="BN20" s="953"/>
      <c r="BO20" s="953"/>
      <c r="BP20" s="953"/>
      <c r="BQ20" s="953"/>
      <c r="BR20" s="953"/>
      <c r="BS20" s="953"/>
      <c r="BT20" s="953"/>
      <c r="BU20" s="953"/>
      <c r="BV20" s="953"/>
      <c r="BW20" s="954"/>
      <c r="BX20" s="484"/>
      <c r="BY20" s="522"/>
      <c r="BZ20" s="488"/>
      <c r="CA20" s="488"/>
      <c r="CB20" s="488"/>
      <c r="CC20" s="488"/>
      <c r="CD20" s="488"/>
      <c r="CE20" s="488"/>
      <c r="CF20" s="488"/>
      <c r="CG20" s="488"/>
      <c r="CH20" s="488"/>
      <c r="CI20" s="488"/>
      <c r="CJ20" s="488"/>
      <c r="CK20" s="488"/>
      <c r="CL20" s="488"/>
      <c r="CM20" s="488"/>
      <c r="CN20" s="488"/>
      <c r="CO20" s="488"/>
      <c r="CP20" s="488"/>
      <c r="CQ20" s="488"/>
      <c r="CR20" s="488"/>
      <c r="CS20" s="488"/>
      <c r="CT20" s="488"/>
      <c r="CU20" s="488"/>
      <c r="CV20" s="488"/>
      <c r="CW20" s="488"/>
      <c r="CX20" s="488"/>
      <c r="CY20" s="488"/>
      <c r="CZ20" s="488"/>
      <c r="DA20" s="488"/>
      <c r="DB20" s="488"/>
      <c r="DC20" s="488"/>
      <c r="DD20" s="488"/>
      <c r="DE20" s="488"/>
      <c r="DF20" s="488"/>
      <c r="DG20" s="488"/>
      <c r="DH20" s="488"/>
      <c r="DI20" s="488"/>
    </row>
    <row r="21" spans="1:113" s="9" customFormat="1" ht="20.100000000000001" customHeight="1" x14ac:dyDescent="0.15">
      <c r="A21" s="15"/>
      <c r="B21" s="59" t="s">
        <v>399</v>
      </c>
      <c r="C21" s="56"/>
      <c r="D21" s="8"/>
      <c r="E21" s="8"/>
      <c r="F21" s="8"/>
      <c r="G21" s="8"/>
      <c r="H21" s="8"/>
      <c r="I21" s="8"/>
      <c r="J21" s="8"/>
      <c r="K21" s="8"/>
      <c r="L21" s="8"/>
      <c r="M21" s="8"/>
      <c r="N21" s="8"/>
      <c r="O21" s="8"/>
      <c r="P21" s="52"/>
      <c r="Q21" s="8"/>
      <c r="R21" s="52"/>
      <c r="S21" s="52"/>
      <c r="T21" s="52"/>
      <c r="U21" s="52"/>
      <c r="V21" s="52"/>
      <c r="W21" s="52"/>
      <c r="X21" s="52"/>
      <c r="Y21" s="52"/>
      <c r="Z21" s="52"/>
      <c r="AA21" s="52"/>
      <c r="AB21" s="52"/>
      <c r="AC21" s="52"/>
      <c r="AD21" s="52"/>
      <c r="AE21" s="52"/>
      <c r="AF21" s="52"/>
      <c r="AG21" s="52"/>
      <c r="AH21" s="52"/>
      <c r="AI21" s="53"/>
      <c r="AJ21" s="534"/>
      <c r="AK21" s="535"/>
      <c r="AL21" s="535"/>
      <c r="AM21" s="534"/>
      <c r="AN21" s="534"/>
      <c r="AO21" s="31"/>
      <c r="AP21" s="31"/>
      <c r="AQ21" s="486"/>
      <c r="AR21" s="504" t="s">
        <v>399</v>
      </c>
      <c r="AS21" s="502"/>
      <c r="AT21" s="501"/>
      <c r="AU21" s="501"/>
      <c r="AV21" s="501"/>
      <c r="AW21" s="501"/>
      <c r="AX21" s="501"/>
      <c r="AY21" s="501"/>
      <c r="AZ21" s="501"/>
      <c r="BA21" s="501"/>
      <c r="BB21" s="501"/>
      <c r="BC21" s="501"/>
      <c r="BD21" s="501"/>
      <c r="BE21" s="501"/>
      <c r="BF21" s="501"/>
      <c r="BG21" s="501"/>
      <c r="BH21" s="501"/>
      <c r="BI21" s="501"/>
      <c r="BJ21" s="501"/>
      <c r="BK21" s="501"/>
      <c r="BL21" s="501"/>
      <c r="BM21" s="501"/>
      <c r="BN21" s="501"/>
      <c r="BO21" s="501"/>
      <c r="BP21" s="501"/>
      <c r="BQ21" s="501"/>
      <c r="BR21" s="501"/>
      <c r="BS21" s="501"/>
      <c r="BT21" s="501"/>
      <c r="BU21" s="501"/>
      <c r="BV21" s="501"/>
      <c r="BW21" s="501"/>
      <c r="BX21" s="501"/>
      <c r="BY21" s="503"/>
      <c r="BZ21" s="488"/>
      <c r="CA21" s="488"/>
      <c r="CB21" s="488"/>
      <c r="CC21" s="488"/>
      <c r="CD21" s="488"/>
      <c r="CE21" s="488"/>
      <c r="CF21" s="488"/>
      <c r="CG21" s="488"/>
      <c r="CH21" s="488"/>
      <c r="CI21" s="488"/>
      <c r="CJ21" s="488"/>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488"/>
    </row>
    <row r="22" spans="1:113" s="9" customFormat="1" ht="20.100000000000001" customHeight="1" x14ac:dyDescent="0.15">
      <c r="A22" s="15"/>
      <c r="B22" s="23" t="s">
        <v>109</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55"/>
      <c r="AJ22" s="534"/>
      <c r="AK22" s="535"/>
      <c r="AL22" s="535"/>
      <c r="AM22" s="534"/>
      <c r="AN22" s="534"/>
      <c r="AO22" s="31"/>
      <c r="AP22" s="31"/>
      <c r="AQ22" s="486"/>
      <c r="AR22" s="513" t="s">
        <v>109</v>
      </c>
      <c r="AS22" s="382"/>
      <c r="AT22" s="382"/>
      <c r="AU22" s="382"/>
      <c r="AV22" s="382"/>
      <c r="AW22" s="382"/>
      <c r="AX22" s="382"/>
      <c r="AY22" s="382"/>
      <c r="AZ22" s="382"/>
      <c r="BA22" s="382"/>
      <c r="BB22" s="382"/>
      <c r="BC22" s="382"/>
      <c r="BD22" s="382"/>
      <c r="BE22" s="382"/>
      <c r="BF22" s="382"/>
      <c r="BG22" s="382"/>
      <c r="BH22" s="382"/>
      <c r="BI22" s="382"/>
      <c r="BJ22" s="382"/>
      <c r="BK22" s="382"/>
      <c r="BL22" s="382"/>
      <c r="BM22" s="382"/>
      <c r="BN22" s="382"/>
      <c r="BO22" s="382"/>
      <c r="BP22" s="382"/>
      <c r="BQ22" s="382"/>
      <c r="BR22" s="382"/>
      <c r="BS22" s="382"/>
      <c r="BT22" s="382"/>
      <c r="BU22" s="382"/>
      <c r="BV22" s="382"/>
      <c r="BW22" s="382"/>
      <c r="BX22" s="382"/>
      <c r="BY22" s="523"/>
      <c r="BZ22" s="488"/>
      <c r="CA22" s="488"/>
      <c r="CB22" s="488"/>
      <c r="CC22" s="488"/>
      <c r="CD22" s="488"/>
      <c r="CE22" s="488"/>
      <c r="CF22" s="488"/>
      <c r="CG22" s="488"/>
      <c r="CH22" s="488"/>
      <c r="CI22" s="488"/>
      <c r="CJ22" s="488"/>
      <c r="CK22" s="488"/>
      <c r="CL22" s="488"/>
      <c r="CM22" s="488"/>
      <c r="CN22" s="488"/>
      <c r="CO22" s="488"/>
      <c r="CP22" s="488"/>
      <c r="CQ22" s="488"/>
      <c r="CR22" s="488"/>
      <c r="CS22" s="488"/>
      <c r="CT22" s="488"/>
      <c r="CU22" s="488"/>
      <c r="CV22" s="488"/>
      <c r="CW22" s="488"/>
      <c r="CX22" s="488"/>
      <c r="CY22" s="488"/>
      <c r="CZ22" s="488"/>
      <c r="DA22" s="488"/>
      <c r="DB22" s="488"/>
      <c r="DC22" s="488"/>
      <c r="DD22" s="488"/>
      <c r="DE22" s="488"/>
      <c r="DF22" s="488"/>
      <c r="DG22" s="488"/>
      <c r="DH22" s="488"/>
      <c r="DI22" s="488"/>
    </row>
    <row r="23" spans="1:113" s="9" customFormat="1" ht="16.5" hidden="1" customHeight="1" x14ac:dyDescent="0.15">
      <c r="A23" s="15"/>
      <c r="B23" s="23"/>
      <c r="C23" s="3" t="s">
        <v>433</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55"/>
      <c r="AJ23" s="534"/>
      <c r="AK23" s="535"/>
      <c r="AL23" s="535"/>
      <c r="AM23" s="534"/>
      <c r="AN23" s="534"/>
      <c r="AO23" s="31"/>
      <c r="AP23" s="31"/>
      <c r="AQ23" s="486"/>
      <c r="AR23" s="513"/>
      <c r="AS23" s="382" t="s">
        <v>408</v>
      </c>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c r="BV23" s="382"/>
      <c r="BW23" s="382"/>
      <c r="BX23" s="382"/>
      <c r="BY23" s="523"/>
      <c r="BZ23" s="488"/>
      <c r="CA23" s="488"/>
      <c r="CB23" s="488"/>
      <c r="CC23" s="488"/>
      <c r="CD23" s="488"/>
      <c r="CE23" s="488"/>
      <c r="CF23" s="488"/>
      <c r="CG23" s="488"/>
      <c r="CH23" s="488"/>
      <c r="CI23" s="488"/>
      <c r="CJ23" s="488"/>
      <c r="CK23" s="488"/>
      <c r="CL23" s="488"/>
      <c r="CM23" s="488"/>
      <c r="CN23" s="488"/>
      <c r="CO23" s="488"/>
      <c r="CP23" s="488"/>
      <c r="CQ23" s="488"/>
      <c r="CR23" s="488"/>
      <c r="CS23" s="488"/>
      <c r="CT23" s="488"/>
      <c r="CU23" s="488"/>
      <c r="CV23" s="488"/>
      <c r="CW23" s="488"/>
      <c r="CX23" s="488"/>
      <c r="CY23" s="488"/>
      <c r="CZ23" s="488"/>
      <c r="DA23" s="488"/>
      <c r="DB23" s="488"/>
      <c r="DC23" s="488"/>
      <c r="DD23" s="488"/>
      <c r="DE23" s="488"/>
      <c r="DF23" s="488"/>
      <c r="DG23" s="488"/>
      <c r="DH23" s="488"/>
      <c r="DI23" s="488"/>
    </row>
    <row r="24" spans="1:113" s="9" customFormat="1" ht="16.5" hidden="1" customHeight="1" x14ac:dyDescent="0.15">
      <c r="A24" s="15"/>
      <c r="B24" s="23"/>
      <c r="C24" s="3" t="str">
        <f>"Ⅳ期(11月中旬～"&amp;+IF('1'!AO5=TRUE,"2月中旬","1月")&amp;")についてはWebサイト( https://www.shindan-net.jp)に表示されております。"</f>
        <v>Ⅳ期(11月中旬～1月)についてはWebサイト( https://www.shindan-net.jp)に表示されております。</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55"/>
      <c r="AJ24" s="534"/>
      <c r="AK24" s="535"/>
      <c r="AL24" s="535"/>
      <c r="AM24" s="534"/>
      <c r="AN24" s="534"/>
      <c r="AO24" s="31"/>
      <c r="AP24" s="31"/>
      <c r="AQ24" s="486"/>
      <c r="AR24" s="513"/>
      <c r="AS24" s="382" t="str">
        <f>"Ⅳ期(11月中旬～"&amp;+IF('1'!AO5=TRUE,"2月中旬","1月")&amp;")についてはWebサイト( https://www.shindan-net.jp)に表示されております。"</f>
        <v>Ⅳ期(11月中旬～1月)についてはWebサイト( https://www.shindan-net.jp)に表示されております。</v>
      </c>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c r="BP24" s="382"/>
      <c r="BQ24" s="382"/>
      <c r="BR24" s="382"/>
      <c r="BS24" s="382"/>
      <c r="BT24" s="382"/>
      <c r="BU24" s="382"/>
      <c r="BV24" s="382"/>
      <c r="BW24" s="382"/>
      <c r="BX24" s="382"/>
      <c r="BY24" s="523"/>
      <c r="BZ24" s="488"/>
      <c r="CA24" s="488"/>
      <c r="CB24" s="488"/>
      <c r="CC24" s="488"/>
      <c r="CD24" s="488"/>
      <c r="CE24" s="488"/>
      <c r="CF24" s="488"/>
      <c r="CG24" s="488"/>
      <c r="CH24" s="488"/>
      <c r="CI24" s="488"/>
      <c r="CJ24" s="488"/>
      <c r="CK24" s="488"/>
      <c r="CL24" s="488"/>
      <c r="CM24" s="488"/>
      <c r="CN24" s="488"/>
      <c r="CO24" s="488"/>
      <c r="CP24" s="488"/>
      <c r="CQ24" s="488"/>
      <c r="CR24" s="488"/>
      <c r="CS24" s="488"/>
      <c r="CT24" s="488"/>
      <c r="CU24" s="488"/>
      <c r="CV24" s="488"/>
      <c r="CW24" s="488"/>
      <c r="CX24" s="488"/>
      <c r="CY24" s="488"/>
      <c r="CZ24" s="488"/>
      <c r="DA24" s="488"/>
      <c r="DB24" s="488"/>
      <c r="DC24" s="488"/>
      <c r="DD24" s="488"/>
      <c r="DE24" s="488"/>
      <c r="DF24" s="488"/>
      <c r="DG24" s="488"/>
      <c r="DH24" s="488"/>
      <c r="DI24" s="488"/>
    </row>
    <row r="25" spans="1:113" s="9" customFormat="1" ht="16.5" customHeight="1" x14ac:dyDescent="0.15">
      <c r="A25" s="15"/>
      <c r="B25" s="23"/>
      <c r="C25" s="3" t="s">
        <v>434</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55"/>
      <c r="AJ25" s="534"/>
      <c r="AK25" s="535"/>
      <c r="AL25" s="535"/>
      <c r="AM25" s="534"/>
      <c r="AN25" s="534"/>
      <c r="AO25" s="31"/>
      <c r="AP25" s="31"/>
      <c r="AQ25" s="486"/>
      <c r="AR25" s="513"/>
      <c r="AS25" s="382" t="s">
        <v>434</v>
      </c>
      <c r="AT25" s="382"/>
      <c r="AU25" s="382"/>
      <c r="AV25" s="382"/>
      <c r="AW25" s="382"/>
      <c r="AX25" s="382"/>
      <c r="AY25" s="382"/>
      <c r="AZ25" s="382"/>
      <c r="BA25" s="382"/>
      <c r="BB25" s="382"/>
      <c r="BC25" s="382"/>
      <c r="BD25" s="382"/>
      <c r="BE25" s="382"/>
      <c r="BF25" s="382"/>
      <c r="BG25" s="382"/>
      <c r="BH25" s="382"/>
      <c r="BI25" s="382"/>
      <c r="BJ25" s="382"/>
      <c r="BK25" s="382"/>
      <c r="BL25" s="382"/>
      <c r="BM25" s="382"/>
      <c r="BN25" s="382"/>
      <c r="BO25" s="382"/>
      <c r="BP25" s="382"/>
      <c r="BQ25" s="382"/>
      <c r="BR25" s="382"/>
      <c r="BS25" s="382"/>
      <c r="BT25" s="382"/>
      <c r="BU25" s="382"/>
      <c r="BV25" s="382"/>
      <c r="BW25" s="382"/>
      <c r="BX25" s="382"/>
      <c r="BY25" s="523"/>
      <c r="BZ25" s="488"/>
      <c r="CA25" s="488"/>
      <c r="CB25" s="488"/>
      <c r="CC25" s="488"/>
      <c r="CD25" s="488"/>
      <c r="CE25" s="488"/>
      <c r="CF25" s="488"/>
      <c r="CG25" s="488"/>
      <c r="CH25" s="488"/>
      <c r="CI25" s="488"/>
      <c r="CJ25" s="488"/>
      <c r="CK25" s="488"/>
      <c r="CL25" s="488"/>
      <c r="CM25" s="488"/>
      <c r="CN25" s="488"/>
      <c r="CO25" s="488"/>
      <c r="CP25" s="488"/>
      <c r="CQ25" s="488"/>
      <c r="CR25" s="488"/>
      <c r="CS25" s="488"/>
      <c r="CT25" s="488"/>
      <c r="CU25" s="488"/>
      <c r="CV25" s="488"/>
      <c r="CW25" s="488"/>
      <c r="CX25" s="488"/>
      <c r="CY25" s="488"/>
      <c r="CZ25" s="488"/>
      <c r="DA25" s="488"/>
      <c r="DB25" s="488"/>
      <c r="DC25" s="488"/>
      <c r="DD25" s="488"/>
      <c r="DE25" s="488"/>
      <c r="DF25" s="488"/>
      <c r="DG25" s="488"/>
      <c r="DH25" s="488"/>
      <c r="DI25" s="488"/>
    </row>
    <row r="26" spans="1:113" s="9" customFormat="1" ht="0.75" customHeight="1" x14ac:dyDescent="0.15">
      <c r="A26" s="15"/>
      <c r="B26" s="24"/>
      <c r="C26" s="146"/>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55"/>
      <c r="AJ26" s="534"/>
      <c r="AK26" s="535"/>
      <c r="AL26" s="535"/>
      <c r="AM26" s="534"/>
      <c r="AN26" s="534"/>
      <c r="AO26" s="31"/>
      <c r="AP26" s="31"/>
      <c r="AQ26" s="486"/>
      <c r="AR26" s="514"/>
      <c r="AS26" s="527"/>
      <c r="AT26" s="382"/>
      <c r="AU26" s="382"/>
      <c r="AV26" s="382"/>
      <c r="AW26" s="382"/>
      <c r="AX26" s="382"/>
      <c r="AY26" s="382"/>
      <c r="AZ26" s="382"/>
      <c r="BA26" s="382"/>
      <c r="BB26" s="382"/>
      <c r="BC26" s="382"/>
      <c r="BD26" s="382"/>
      <c r="BE26" s="382"/>
      <c r="BF26" s="382"/>
      <c r="BG26" s="382"/>
      <c r="BH26" s="382"/>
      <c r="BI26" s="382"/>
      <c r="BJ26" s="382"/>
      <c r="BK26" s="382"/>
      <c r="BL26" s="382"/>
      <c r="BM26" s="382"/>
      <c r="BN26" s="382"/>
      <c r="BO26" s="382"/>
      <c r="BP26" s="382"/>
      <c r="BQ26" s="382"/>
      <c r="BR26" s="382"/>
      <c r="BS26" s="382"/>
      <c r="BT26" s="382"/>
      <c r="BU26" s="382"/>
      <c r="BV26" s="382"/>
      <c r="BW26" s="382"/>
      <c r="BX26" s="382"/>
      <c r="BY26" s="523"/>
      <c r="BZ26" s="488"/>
      <c r="CA26" s="488"/>
      <c r="CB26" s="488"/>
      <c r="CC26" s="488"/>
      <c r="CD26" s="488"/>
      <c r="CE26" s="488"/>
      <c r="CF26" s="488"/>
      <c r="CG26" s="488"/>
      <c r="CH26" s="488"/>
      <c r="CI26" s="488"/>
      <c r="CJ26" s="488"/>
      <c r="CK26" s="488"/>
      <c r="CL26" s="488"/>
      <c r="CM26" s="488"/>
      <c r="CN26" s="488"/>
      <c r="CO26" s="488"/>
      <c r="CP26" s="488"/>
      <c r="CQ26" s="488"/>
      <c r="CR26" s="488"/>
      <c r="CS26" s="488"/>
      <c r="CT26" s="488"/>
      <c r="CU26" s="488"/>
      <c r="CV26" s="488"/>
      <c r="CW26" s="488"/>
      <c r="CX26" s="488"/>
      <c r="CY26" s="488"/>
      <c r="CZ26" s="488"/>
      <c r="DA26" s="488"/>
      <c r="DB26" s="488"/>
      <c r="DC26" s="488"/>
      <c r="DD26" s="488"/>
      <c r="DE26" s="488"/>
      <c r="DF26" s="488"/>
      <c r="DG26" s="488"/>
      <c r="DH26" s="488"/>
      <c r="DI26" s="488"/>
    </row>
    <row r="27" spans="1:113" s="9" customFormat="1" ht="18" customHeight="1" x14ac:dyDescent="0.15">
      <c r="A27" s="15"/>
      <c r="B27" s="24"/>
      <c r="C27" s="988" t="s">
        <v>70</v>
      </c>
      <c r="D27" s="989"/>
      <c r="E27" s="989"/>
      <c r="F27" s="989"/>
      <c r="G27" s="990"/>
      <c r="H27" s="991" t="s">
        <v>71</v>
      </c>
      <c r="I27" s="992"/>
      <c r="J27" s="988" t="s">
        <v>70</v>
      </c>
      <c r="K27" s="989"/>
      <c r="L27" s="989"/>
      <c r="M27" s="989"/>
      <c r="N27" s="990"/>
      <c r="O27" s="991" t="s">
        <v>71</v>
      </c>
      <c r="P27" s="992"/>
      <c r="Q27" s="988" t="s">
        <v>70</v>
      </c>
      <c r="R27" s="989"/>
      <c r="S27" s="989"/>
      <c r="T27" s="989"/>
      <c r="U27" s="990"/>
      <c r="V27" s="991" t="s">
        <v>71</v>
      </c>
      <c r="W27" s="992"/>
      <c r="X27" s="988" t="s">
        <v>70</v>
      </c>
      <c r="Y27" s="989"/>
      <c r="Z27" s="989"/>
      <c r="AA27" s="989"/>
      <c r="AB27" s="990"/>
      <c r="AC27" s="991" t="s">
        <v>71</v>
      </c>
      <c r="AD27" s="992"/>
      <c r="AE27" s="35"/>
      <c r="AF27" s="35"/>
      <c r="AG27" s="35"/>
      <c r="AH27" s="35"/>
      <c r="AI27" s="55"/>
      <c r="AJ27" s="534"/>
      <c r="AK27" s="535"/>
      <c r="AL27" s="535"/>
      <c r="AM27" s="534"/>
      <c r="AN27" s="534"/>
      <c r="AO27" s="31"/>
      <c r="AP27" s="31"/>
      <c r="AQ27" s="486"/>
      <c r="AR27" s="514"/>
      <c r="AS27" s="930" t="s">
        <v>70</v>
      </c>
      <c r="AT27" s="931"/>
      <c r="AU27" s="931"/>
      <c r="AV27" s="931"/>
      <c r="AW27" s="932"/>
      <c r="AX27" s="933" t="s">
        <v>71</v>
      </c>
      <c r="AY27" s="934"/>
      <c r="AZ27" s="930" t="s">
        <v>70</v>
      </c>
      <c r="BA27" s="931"/>
      <c r="BB27" s="931"/>
      <c r="BC27" s="931"/>
      <c r="BD27" s="932"/>
      <c r="BE27" s="933" t="s">
        <v>71</v>
      </c>
      <c r="BF27" s="934"/>
      <c r="BG27" s="930" t="s">
        <v>70</v>
      </c>
      <c r="BH27" s="931"/>
      <c r="BI27" s="931"/>
      <c r="BJ27" s="931"/>
      <c r="BK27" s="932"/>
      <c r="BL27" s="933" t="s">
        <v>71</v>
      </c>
      <c r="BM27" s="934"/>
      <c r="BN27" s="930" t="s">
        <v>70</v>
      </c>
      <c r="BO27" s="931"/>
      <c r="BP27" s="931"/>
      <c r="BQ27" s="931"/>
      <c r="BR27" s="932"/>
      <c r="BS27" s="933" t="s">
        <v>71</v>
      </c>
      <c r="BT27" s="934"/>
      <c r="BU27" s="524"/>
      <c r="BV27" s="524"/>
      <c r="BW27" s="524"/>
      <c r="BX27" s="524"/>
      <c r="BY27" s="523"/>
      <c r="BZ27" s="488"/>
      <c r="CA27" s="488"/>
      <c r="CB27" s="488"/>
      <c r="CC27" s="488"/>
      <c r="CD27" s="488"/>
      <c r="CE27" s="488"/>
      <c r="CF27" s="488"/>
      <c r="CG27" s="488"/>
      <c r="CH27" s="488"/>
      <c r="CI27" s="488"/>
      <c r="CJ27" s="488"/>
      <c r="CK27" s="488"/>
      <c r="CL27" s="488"/>
      <c r="CM27" s="488"/>
      <c r="CN27" s="488"/>
      <c r="CO27" s="488"/>
      <c r="CP27" s="488"/>
      <c r="CQ27" s="488"/>
      <c r="CR27" s="488"/>
      <c r="CS27" s="488"/>
      <c r="CT27" s="488"/>
      <c r="CU27" s="488"/>
      <c r="CV27" s="488"/>
      <c r="CW27" s="488"/>
      <c r="CX27" s="488"/>
      <c r="CY27" s="488"/>
      <c r="CZ27" s="488"/>
      <c r="DA27" s="488"/>
      <c r="DB27" s="488"/>
      <c r="DC27" s="488"/>
      <c r="DD27" s="488"/>
      <c r="DE27" s="488"/>
      <c r="DF27" s="488"/>
      <c r="DG27" s="488"/>
      <c r="DH27" s="488"/>
      <c r="DI27" s="488"/>
    </row>
    <row r="28" spans="1:113" s="9" customFormat="1" ht="18" customHeight="1" x14ac:dyDescent="0.15">
      <c r="A28" s="15"/>
      <c r="B28" s="132"/>
      <c r="C28" s="935"/>
      <c r="D28" s="936"/>
      <c r="E28" s="936"/>
      <c r="F28" s="936"/>
      <c r="G28" s="937"/>
      <c r="H28" s="938" t="str">
        <f>IF(C28="","",C28)</f>
        <v/>
      </c>
      <c r="I28" s="939"/>
      <c r="J28" s="935"/>
      <c r="K28" s="936"/>
      <c r="L28" s="936"/>
      <c r="M28" s="936"/>
      <c r="N28" s="937"/>
      <c r="O28" s="938" t="str">
        <f>IF(J28="","",J28)</f>
        <v/>
      </c>
      <c r="P28" s="939"/>
      <c r="Q28" s="935"/>
      <c r="R28" s="936"/>
      <c r="S28" s="936"/>
      <c r="T28" s="936"/>
      <c r="U28" s="937"/>
      <c r="V28" s="938" t="str">
        <f>IF(Q28="","",Q28)</f>
        <v/>
      </c>
      <c r="W28" s="939"/>
      <c r="X28" s="935"/>
      <c r="Y28" s="936"/>
      <c r="Z28" s="936"/>
      <c r="AA28" s="936"/>
      <c r="AB28" s="937"/>
      <c r="AC28" s="938" t="str">
        <f>IF(X28="","",X28)</f>
        <v/>
      </c>
      <c r="AD28" s="939"/>
      <c r="AE28" s="17"/>
      <c r="AF28" s="17"/>
      <c r="AG28" s="17"/>
      <c r="AH28" s="17"/>
      <c r="AI28" s="130"/>
      <c r="AJ28" s="534"/>
      <c r="AK28" s="535"/>
      <c r="AL28" s="535"/>
      <c r="AM28" s="534"/>
      <c r="AN28" s="534"/>
      <c r="AO28" s="31"/>
      <c r="AP28" s="31"/>
      <c r="AQ28" s="486"/>
      <c r="AR28" s="515"/>
      <c r="AS28" s="935">
        <v>45792</v>
      </c>
      <c r="AT28" s="936"/>
      <c r="AU28" s="936"/>
      <c r="AV28" s="936"/>
      <c r="AW28" s="937"/>
      <c r="AX28" s="938">
        <f>IF(AS28="","",AS28)</f>
        <v>45792</v>
      </c>
      <c r="AY28" s="939"/>
      <c r="AZ28" s="935">
        <v>45793</v>
      </c>
      <c r="BA28" s="936"/>
      <c r="BB28" s="936"/>
      <c r="BC28" s="936"/>
      <c r="BD28" s="937"/>
      <c r="BE28" s="938">
        <f>IF(AZ28="","",AZ28)</f>
        <v>45793</v>
      </c>
      <c r="BF28" s="939"/>
      <c r="BG28" s="935">
        <v>45797</v>
      </c>
      <c r="BH28" s="936"/>
      <c r="BI28" s="936"/>
      <c r="BJ28" s="936"/>
      <c r="BK28" s="937"/>
      <c r="BL28" s="938">
        <f>IF(BG28="","",BG28)</f>
        <v>45797</v>
      </c>
      <c r="BM28" s="939"/>
      <c r="BN28" s="935">
        <v>45799</v>
      </c>
      <c r="BO28" s="936"/>
      <c r="BP28" s="936"/>
      <c r="BQ28" s="936"/>
      <c r="BR28" s="937"/>
      <c r="BS28" s="938">
        <f>IF(BN28="","",BN28)</f>
        <v>45799</v>
      </c>
      <c r="BT28" s="939"/>
      <c r="BU28" s="516"/>
      <c r="BV28" s="516"/>
      <c r="BW28" s="516"/>
      <c r="BX28" s="516"/>
      <c r="BY28" s="525"/>
      <c r="BZ28" s="488"/>
      <c r="CA28" s="488"/>
      <c r="CB28" s="488"/>
      <c r="CC28" s="488"/>
      <c r="CD28" s="488"/>
      <c r="CE28" s="488"/>
      <c r="CF28" s="488"/>
      <c r="CG28" s="488"/>
      <c r="CH28" s="488"/>
      <c r="CI28" s="488"/>
      <c r="CJ28" s="488"/>
      <c r="CK28" s="488"/>
      <c r="CL28" s="488"/>
      <c r="CM28" s="488"/>
      <c r="CN28" s="488"/>
      <c r="CO28" s="488"/>
      <c r="CP28" s="488"/>
      <c r="CQ28" s="488"/>
      <c r="CR28" s="488"/>
      <c r="CS28" s="488"/>
      <c r="CT28" s="488"/>
      <c r="CU28" s="488"/>
      <c r="CV28" s="488"/>
      <c r="CW28" s="488"/>
      <c r="CX28" s="488"/>
      <c r="CY28" s="488"/>
      <c r="CZ28" s="488"/>
      <c r="DA28" s="488"/>
      <c r="DB28" s="488"/>
      <c r="DC28" s="488"/>
      <c r="DD28" s="488"/>
      <c r="DE28" s="488"/>
      <c r="DF28" s="488"/>
      <c r="DG28" s="488"/>
      <c r="DH28" s="488"/>
      <c r="DI28" s="488"/>
    </row>
    <row r="29" spans="1:113" s="5" customFormat="1" ht="14.25" customHeight="1" x14ac:dyDescent="0.15">
      <c r="A29" s="16"/>
      <c r="B29" s="56"/>
      <c r="C29" s="142" t="s">
        <v>106</v>
      </c>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6"/>
      <c r="AF29" s="6"/>
      <c r="AG29" s="6"/>
      <c r="AH29" s="52"/>
      <c r="AI29" s="53"/>
      <c r="AJ29" s="32"/>
      <c r="AK29" s="32"/>
      <c r="AL29" s="32"/>
      <c r="AM29" s="32"/>
      <c r="AN29" s="32"/>
      <c r="AO29" s="33"/>
      <c r="AP29" s="33"/>
      <c r="AQ29" s="484"/>
      <c r="AR29" s="502"/>
      <c r="AS29" s="528" t="s">
        <v>106</v>
      </c>
      <c r="AT29" s="528"/>
      <c r="AU29" s="528"/>
      <c r="AV29" s="528"/>
      <c r="AW29" s="528"/>
      <c r="AX29" s="528"/>
      <c r="AY29" s="528"/>
      <c r="AZ29" s="528"/>
      <c r="BA29" s="528"/>
      <c r="BB29" s="528"/>
      <c r="BC29" s="528"/>
      <c r="BD29" s="528"/>
      <c r="BE29" s="528"/>
      <c r="BF29" s="528"/>
      <c r="BG29" s="528"/>
      <c r="BH29" s="528"/>
      <c r="BI29" s="528"/>
      <c r="BJ29" s="528"/>
      <c r="BK29" s="528"/>
      <c r="BL29" s="528"/>
      <c r="BM29" s="528"/>
      <c r="BN29" s="528"/>
      <c r="BO29" s="528"/>
      <c r="BP29" s="528"/>
      <c r="BQ29" s="528"/>
      <c r="BR29" s="528"/>
      <c r="BS29" s="528"/>
      <c r="BT29" s="528"/>
      <c r="BU29" s="261"/>
      <c r="BV29" s="261"/>
      <c r="BW29" s="261"/>
      <c r="BX29" s="501"/>
      <c r="BY29" s="503"/>
      <c r="BZ29" s="489"/>
      <c r="CA29" s="489"/>
      <c r="CB29" s="489"/>
      <c r="CC29" s="489"/>
      <c r="CD29" s="489"/>
      <c r="CE29" s="489"/>
      <c r="CF29" s="489"/>
      <c r="CG29" s="489"/>
      <c r="CH29" s="489"/>
      <c r="CI29" s="489"/>
      <c r="CJ29" s="489"/>
      <c r="CK29" s="489"/>
      <c r="CL29" s="489"/>
      <c r="CM29" s="489"/>
      <c r="CN29" s="489"/>
      <c r="CO29" s="489"/>
      <c r="CP29" s="489"/>
      <c r="CQ29" s="489"/>
      <c r="CR29" s="489"/>
      <c r="CS29" s="489"/>
      <c r="CT29" s="489"/>
      <c r="CU29" s="489"/>
      <c r="CV29" s="489"/>
      <c r="CW29" s="489"/>
      <c r="CX29" s="489"/>
      <c r="CY29" s="489"/>
      <c r="CZ29" s="489"/>
      <c r="DA29" s="489"/>
      <c r="DB29" s="489"/>
      <c r="DC29" s="489"/>
      <c r="DD29" s="489"/>
      <c r="DE29" s="489"/>
      <c r="DF29" s="489"/>
      <c r="DG29" s="489"/>
      <c r="DH29" s="489"/>
      <c r="DI29" s="489"/>
    </row>
    <row r="30" spans="1:113" s="5" customFormat="1" ht="10.5" customHeight="1" x14ac:dyDescent="0.15">
      <c r="A30" s="16"/>
      <c r="B30" s="56"/>
      <c r="C30" s="140" t="s">
        <v>83</v>
      </c>
      <c r="D30" s="141"/>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52"/>
      <c r="AF30" s="52"/>
      <c r="AG30" s="52"/>
      <c r="AH30" s="52"/>
      <c r="AI30" s="53"/>
      <c r="AJ30" s="32"/>
      <c r="AK30" s="32"/>
      <c r="AL30" s="32"/>
      <c r="AM30" s="32"/>
      <c r="AN30" s="32"/>
      <c r="AO30" s="33"/>
      <c r="AP30" s="33"/>
      <c r="AQ30" s="484"/>
      <c r="AR30" s="502"/>
      <c r="AS30" s="529" t="s">
        <v>83</v>
      </c>
      <c r="AT30" s="530"/>
      <c r="AU30" s="529"/>
      <c r="AV30" s="529"/>
      <c r="AW30" s="529"/>
      <c r="AX30" s="529"/>
      <c r="AY30" s="529"/>
      <c r="AZ30" s="529"/>
      <c r="BA30" s="529"/>
      <c r="BB30" s="529"/>
      <c r="BC30" s="529"/>
      <c r="BD30" s="529"/>
      <c r="BE30" s="529"/>
      <c r="BF30" s="529"/>
      <c r="BG30" s="529"/>
      <c r="BH30" s="529"/>
      <c r="BI30" s="529"/>
      <c r="BJ30" s="529"/>
      <c r="BK30" s="529"/>
      <c r="BL30" s="529"/>
      <c r="BM30" s="529"/>
      <c r="BN30" s="529"/>
      <c r="BO30" s="529"/>
      <c r="BP30" s="529"/>
      <c r="BQ30" s="529"/>
      <c r="BR30" s="529"/>
      <c r="BS30" s="529"/>
      <c r="BT30" s="529"/>
      <c r="BU30" s="501"/>
      <c r="BV30" s="501"/>
      <c r="BW30" s="501"/>
      <c r="BX30" s="501"/>
      <c r="BY30" s="503"/>
      <c r="BZ30" s="489"/>
      <c r="CA30" s="489"/>
      <c r="CB30" s="489"/>
      <c r="CC30" s="489"/>
      <c r="CD30" s="489"/>
      <c r="CE30" s="489"/>
      <c r="CF30" s="489"/>
      <c r="CG30" s="489"/>
      <c r="CH30" s="489"/>
      <c r="CI30" s="489"/>
      <c r="CJ30" s="489"/>
      <c r="CK30" s="489"/>
      <c r="CL30" s="489"/>
      <c r="CM30" s="489"/>
      <c r="CN30" s="489"/>
      <c r="CO30" s="489"/>
      <c r="CP30" s="489"/>
      <c r="CQ30" s="489"/>
      <c r="CR30" s="489"/>
      <c r="CS30" s="489"/>
      <c r="CT30" s="489"/>
      <c r="CU30" s="489"/>
      <c r="CV30" s="489"/>
      <c r="CW30" s="489"/>
      <c r="CX30" s="489"/>
      <c r="CY30" s="489"/>
      <c r="CZ30" s="489"/>
      <c r="DA30" s="489"/>
      <c r="DB30" s="489"/>
      <c r="DC30" s="489"/>
      <c r="DD30" s="489"/>
      <c r="DE30" s="489"/>
      <c r="DF30" s="489"/>
      <c r="DG30" s="489"/>
      <c r="DH30" s="489"/>
      <c r="DI30" s="489"/>
    </row>
    <row r="31" spans="1:113" s="5" customFormat="1" ht="12.75" customHeight="1" x14ac:dyDescent="0.15">
      <c r="A31" s="16"/>
      <c r="B31" s="56"/>
      <c r="C31" s="198" t="s">
        <v>84</v>
      </c>
      <c r="D31" s="141"/>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52"/>
      <c r="AF31" s="52"/>
      <c r="AG31" s="52"/>
      <c r="AH31" s="52"/>
      <c r="AI31" s="53"/>
      <c r="AJ31" s="32"/>
      <c r="AK31" s="32"/>
      <c r="AL31" s="32"/>
      <c r="AM31" s="32"/>
      <c r="AN31" s="32"/>
      <c r="AO31" s="33"/>
      <c r="AP31" s="33"/>
      <c r="AQ31" s="484"/>
      <c r="AR31" s="502"/>
      <c r="AS31" s="531" t="s">
        <v>84</v>
      </c>
      <c r="AT31" s="530"/>
      <c r="AU31" s="528"/>
      <c r="AV31" s="528"/>
      <c r="AW31" s="528"/>
      <c r="AX31" s="528"/>
      <c r="AY31" s="528"/>
      <c r="AZ31" s="528"/>
      <c r="BA31" s="528"/>
      <c r="BB31" s="528"/>
      <c r="BC31" s="528"/>
      <c r="BD31" s="528"/>
      <c r="BE31" s="528"/>
      <c r="BF31" s="528"/>
      <c r="BG31" s="528"/>
      <c r="BH31" s="528"/>
      <c r="BI31" s="528"/>
      <c r="BJ31" s="528"/>
      <c r="BK31" s="528"/>
      <c r="BL31" s="528"/>
      <c r="BM31" s="528"/>
      <c r="BN31" s="528"/>
      <c r="BO31" s="528"/>
      <c r="BP31" s="528"/>
      <c r="BQ31" s="528"/>
      <c r="BR31" s="528"/>
      <c r="BS31" s="528"/>
      <c r="BT31" s="528"/>
      <c r="BU31" s="501"/>
      <c r="BV31" s="501"/>
      <c r="BW31" s="501"/>
      <c r="BX31" s="501"/>
      <c r="BY31" s="503"/>
      <c r="BZ31" s="489"/>
      <c r="CA31" s="489"/>
      <c r="CB31" s="489"/>
      <c r="CC31" s="489"/>
      <c r="CD31" s="489"/>
      <c r="CE31" s="489"/>
      <c r="CF31" s="489"/>
      <c r="CG31" s="489"/>
      <c r="CH31" s="489"/>
      <c r="CI31" s="489"/>
      <c r="CJ31" s="489"/>
      <c r="CK31" s="489"/>
      <c r="CL31" s="489"/>
      <c r="CM31" s="489"/>
      <c r="CN31" s="489"/>
      <c r="CO31" s="489"/>
      <c r="CP31" s="489"/>
      <c r="CQ31" s="489"/>
      <c r="CR31" s="489"/>
      <c r="CS31" s="489"/>
      <c r="CT31" s="489"/>
      <c r="CU31" s="489"/>
      <c r="CV31" s="489"/>
      <c r="CW31" s="489"/>
      <c r="CX31" s="489"/>
      <c r="CY31" s="489"/>
      <c r="CZ31" s="489"/>
      <c r="DA31" s="489"/>
      <c r="DB31" s="489"/>
      <c r="DC31" s="489"/>
      <c r="DD31" s="489"/>
      <c r="DE31" s="489"/>
      <c r="DF31" s="489"/>
      <c r="DG31" s="489"/>
      <c r="DH31" s="489"/>
      <c r="DI31" s="489"/>
    </row>
    <row r="32" spans="1:113" s="5" customFormat="1" ht="6" customHeight="1" x14ac:dyDescent="0.15">
      <c r="A32" s="16"/>
      <c r="B32" s="56"/>
      <c r="C32" s="142"/>
      <c r="D32" s="141"/>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52"/>
      <c r="AF32" s="52"/>
      <c r="AG32" s="52"/>
      <c r="AH32" s="52"/>
      <c r="AI32" s="53"/>
      <c r="AJ32" s="32"/>
      <c r="AK32" s="32"/>
      <c r="AL32" s="32"/>
      <c r="AM32" s="32"/>
      <c r="AN32" s="32"/>
      <c r="AO32" s="33"/>
      <c r="AP32" s="33"/>
      <c r="AQ32" s="484"/>
      <c r="AR32" s="502"/>
      <c r="AS32" s="528"/>
      <c r="AT32" s="530"/>
      <c r="AU32" s="528"/>
      <c r="AV32" s="528"/>
      <c r="AW32" s="528"/>
      <c r="AX32" s="528"/>
      <c r="AY32" s="528"/>
      <c r="AZ32" s="528"/>
      <c r="BA32" s="528"/>
      <c r="BB32" s="528"/>
      <c r="BC32" s="528"/>
      <c r="BD32" s="528"/>
      <c r="BE32" s="528"/>
      <c r="BF32" s="528"/>
      <c r="BG32" s="528"/>
      <c r="BH32" s="528"/>
      <c r="BI32" s="528"/>
      <c r="BJ32" s="528"/>
      <c r="BK32" s="528"/>
      <c r="BL32" s="528"/>
      <c r="BM32" s="528"/>
      <c r="BN32" s="528"/>
      <c r="BO32" s="528"/>
      <c r="BP32" s="528"/>
      <c r="BQ32" s="528"/>
      <c r="BR32" s="528"/>
      <c r="BS32" s="528"/>
      <c r="BT32" s="528"/>
      <c r="BU32" s="501"/>
      <c r="BV32" s="501"/>
      <c r="BW32" s="501"/>
      <c r="BX32" s="501"/>
      <c r="BY32" s="503"/>
      <c r="BZ32" s="489"/>
      <c r="CA32" s="489"/>
      <c r="CB32" s="489"/>
      <c r="CC32" s="489"/>
      <c r="CD32" s="489"/>
      <c r="CE32" s="489"/>
      <c r="CF32" s="489"/>
      <c r="CG32" s="489"/>
      <c r="CH32" s="489"/>
      <c r="CI32" s="489"/>
      <c r="CJ32" s="489"/>
      <c r="CK32" s="489"/>
      <c r="CL32" s="489"/>
      <c r="CM32" s="489"/>
      <c r="CN32" s="489"/>
      <c r="CO32" s="489"/>
      <c r="CP32" s="489"/>
      <c r="CQ32" s="489"/>
      <c r="CR32" s="489"/>
      <c r="CS32" s="489"/>
      <c r="CT32" s="489"/>
      <c r="CU32" s="489"/>
      <c r="CV32" s="489"/>
      <c r="CW32" s="489"/>
      <c r="CX32" s="489"/>
      <c r="CY32" s="489"/>
      <c r="CZ32" s="489"/>
      <c r="DA32" s="489"/>
      <c r="DB32" s="489"/>
      <c r="DC32" s="489"/>
      <c r="DD32" s="489"/>
      <c r="DE32" s="489"/>
      <c r="DF32" s="489"/>
      <c r="DG32" s="489"/>
      <c r="DH32" s="489"/>
      <c r="DI32" s="489"/>
    </row>
    <row r="33" spans="1:113" ht="20.100000000000001" customHeight="1" x14ac:dyDescent="0.15">
      <c r="A33" s="18"/>
      <c r="B33" s="20" t="s">
        <v>104</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55"/>
      <c r="AJ33" s="541"/>
      <c r="AK33" s="542"/>
      <c r="AL33" s="542"/>
      <c r="AM33" s="541"/>
      <c r="AN33" s="541"/>
      <c r="AQ33" s="516"/>
      <c r="AR33" s="517" t="s">
        <v>104</v>
      </c>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c r="BW33" s="382"/>
      <c r="BX33" s="382"/>
      <c r="BY33" s="523"/>
    </row>
    <row r="34" spans="1:113" ht="18.75" customHeight="1" x14ac:dyDescent="0.15">
      <c r="A34" s="18"/>
      <c r="B34" s="17"/>
      <c r="C34" s="894" t="s">
        <v>4</v>
      </c>
      <c r="D34" s="894"/>
      <c r="E34" s="894"/>
      <c r="F34" s="894"/>
      <c r="G34" s="894"/>
      <c r="H34" s="172" t="s">
        <v>57</v>
      </c>
      <c r="I34" s="172"/>
      <c r="J34" s="172"/>
      <c r="K34" s="895"/>
      <c r="L34" s="896"/>
      <c r="M34" s="896"/>
      <c r="N34" s="896"/>
      <c r="O34" s="897"/>
      <c r="P34" s="172" t="s">
        <v>53</v>
      </c>
      <c r="Q34" s="172"/>
      <c r="R34" s="898"/>
      <c r="S34" s="899"/>
      <c r="T34" s="899"/>
      <c r="U34" s="899"/>
      <c r="V34" s="899"/>
      <c r="W34" s="900"/>
      <c r="X34" s="172"/>
      <c r="Y34" s="172" t="s">
        <v>54</v>
      </c>
      <c r="Z34" s="173"/>
      <c r="AA34" s="901"/>
      <c r="AB34" s="902"/>
      <c r="AC34" s="902"/>
      <c r="AD34" s="902"/>
      <c r="AE34" s="902"/>
      <c r="AF34" s="902"/>
      <c r="AG34" s="903"/>
      <c r="AH34" s="17"/>
      <c r="AI34" s="130"/>
      <c r="AJ34" s="541"/>
      <c r="AK34" s="542"/>
      <c r="AL34" s="542"/>
      <c r="AM34" s="541"/>
      <c r="AN34" s="541"/>
      <c r="AQ34" s="516"/>
      <c r="AR34" s="516"/>
      <c r="AS34" s="894" t="s">
        <v>4</v>
      </c>
      <c r="AT34" s="894"/>
      <c r="AU34" s="894"/>
      <c r="AV34" s="894"/>
      <c r="AW34" s="894"/>
      <c r="AX34" s="172" t="s">
        <v>57</v>
      </c>
      <c r="AY34" s="172"/>
      <c r="AZ34" s="172"/>
      <c r="BA34" s="895" t="s">
        <v>429</v>
      </c>
      <c r="BB34" s="896"/>
      <c r="BC34" s="896"/>
      <c r="BD34" s="896"/>
      <c r="BE34" s="897"/>
      <c r="BF34" s="172" t="s">
        <v>53</v>
      </c>
      <c r="BG34" s="172"/>
      <c r="BH34" s="898"/>
      <c r="BI34" s="899"/>
      <c r="BJ34" s="899"/>
      <c r="BK34" s="899"/>
      <c r="BL34" s="899"/>
      <c r="BM34" s="900"/>
      <c r="BN34" s="172"/>
      <c r="BO34" s="172" t="s">
        <v>54</v>
      </c>
      <c r="BP34" s="173"/>
      <c r="BQ34" s="901" t="s">
        <v>430</v>
      </c>
      <c r="BR34" s="902"/>
      <c r="BS34" s="902"/>
      <c r="BT34" s="902"/>
      <c r="BU34" s="902"/>
      <c r="BV34" s="902"/>
      <c r="BW34" s="903"/>
      <c r="BX34" s="516"/>
      <c r="BY34" s="525"/>
    </row>
    <row r="35" spans="1:113" ht="18.75" customHeight="1" x14ac:dyDescent="0.15">
      <c r="A35" s="18"/>
      <c r="B35" s="17"/>
      <c r="C35" s="904" t="s">
        <v>52</v>
      </c>
      <c r="D35" s="905"/>
      <c r="E35" s="906"/>
      <c r="F35" s="913" t="s">
        <v>105</v>
      </c>
      <c r="G35" s="913"/>
      <c r="H35" s="21" t="s">
        <v>59</v>
      </c>
      <c r="I35" s="21"/>
      <c r="J35" s="21"/>
      <c r="K35" s="915"/>
      <c r="L35" s="916"/>
      <c r="M35" s="916"/>
      <c r="N35" s="916"/>
      <c r="O35" s="917"/>
      <c r="P35" s="21" t="s">
        <v>55</v>
      </c>
      <c r="Q35" s="21"/>
      <c r="R35" s="915"/>
      <c r="S35" s="916"/>
      <c r="T35" s="916"/>
      <c r="U35" s="916"/>
      <c r="V35" s="916"/>
      <c r="W35" s="917"/>
      <c r="X35" s="21" t="s">
        <v>58</v>
      </c>
      <c r="Y35" s="21"/>
      <c r="Z35" s="21"/>
      <c r="AA35" s="915"/>
      <c r="AB35" s="916"/>
      <c r="AC35" s="916"/>
      <c r="AD35" s="916"/>
      <c r="AE35" s="916"/>
      <c r="AF35" s="916"/>
      <c r="AG35" s="918"/>
      <c r="AH35" s="17"/>
      <c r="AI35" s="130"/>
      <c r="AJ35" s="541"/>
      <c r="AK35" s="542"/>
      <c r="AL35" s="542"/>
      <c r="AM35" s="541"/>
      <c r="AN35" s="541"/>
      <c r="AQ35" s="516"/>
      <c r="AR35" s="516"/>
      <c r="AS35" s="904" t="s">
        <v>52</v>
      </c>
      <c r="AT35" s="905"/>
      <c r="AU35" s="906"/>
      <c r="AV35" s="913" t="s">
        <v>105</v>
      </c>
      <c r="AW35" s="913"/>
      <c r="AX35" s="21" t="s">
        <v>59</v>
      </c>
      <c r="AY35" s="21"/>
      <c r="AZ35" s="21"/>
      <c r="BA35" s="915"/>
      <c r="BB35" s="916"/>
      <c r="BC35" s="916"/>
      <c r="BD35" s="916"/>
      <c r="BE35" s="917"/>
      <c r="BF35" s="21" t="s">
        <v>55</v>
      </c>
      <c r="BG35" s="21"/>
      <c r="BH35" s="915"/>
      <c r="BI35" s="916"/>
      <c r="BJ35" s="916"/>
      <c r="BK35" s="916"/>
      <c r="BL35" s="916"/>
      <c r="BM35" s="917"/>
      <c r="BN35" s="21" t="s">
        <v>58</v>
      </c>
      <c r="BO35" s="21"/>
      <c r="BP35" s="21"/>
      <c r="BQ35" s="915"/>
      <c r="BR35" s="916"/>
      <c r="BS35" s="916"/>
      <c r="BT35" s="916"/>
      <c r="BU35" s="916"/>
      <c r="BV35" s="916"/>
      <c r="BW35" s="918"/>
      <c r="BX35" s="516"/>
      <c r="BY35" s="525"/>
    </row>
    <row r="36" spans="1:113" ht="18.75" customHeight="1" x14ac:dyDescent="0.15">
      <c r="A36" s="17"/>
      <c r="B36" s="17"/>
      <c r="C36" s="907"/>
      <c r="D36" s="908"/>
      <c r="E36" s="909"/>
      <c r="F36" s="914"/>
      <c r="G36" s="914"/>
      <c r="H36" s="22" t="s">
        <v>60</v>
      </c>
      <c r="I36" s="22"/>
      <c r="J36" s="22"/>
      <c r="K36" s="919"/>
      <c r="L36" s="920"/>
      <c r="M36" s="22" t="s">
        <v>3</v>
      </c>
      <c r="N36" s="22"/>
      <c r="O36" s="22" t="s">
        <v>56</v>
      </c>
      <c r="P36" s="22"/>
      <c r="Q36" s="22"/>
      <c r="R36" s="22"/>
      <c r="S36" s="22"/>
      <c r="T36" s="22"/>
      <c r="U36" s="22"/>
      <c r="V36" s="22"/>
      <c r="W36" s="22"/>
      <c r="X36" s="919"/>
      <c r="Y36" s="920"/>
      <c r="Z36" s="22" t="s">
        <v>3</v>
      </c>
      <c r="AA36" s="22"/>
      <c r="AB36" s="22"/>
      <c r="AC36" s="22"/>
      <c r="AD36" s="22"/>
      <c r="AE36" s="22"/>
      <c r="AF36" s="22"/>
      <c r="AG36" s="174"/>
      <c r="AH36" s="17"/>
      <c r="AI36" s="130"/>
      <c r="AJ36" s="541"/>
      <c r="AK36" s="542"/>
      <c r="AL36" s="542"/>
      <c r="AM36" s="541"/>
      <c r="AN36" s="541"/>
      <c r="AQ36" s="516"/>
      <c r="AR36" s="516"/>
      <c r="AS36" s="907"/>
      <c r="AT36" s="908"/>
      <c r="AU36" s="909"/>
      <c r="AV36" s="914"/>
      <c r="AW36" s="914"/>
      <c r="AX36" s="22" t="s">
        <v>60</v>
      </c>
      <c r="AY36" s="22"/>
      <c r="AZ36" s="22"/>
      <c r="BA36" s="919"/>
      <c r="BB36" s="920"/>
      <c r="BC36" s="22" t="s">
        <v>3</v>
      </c>
      <c r="BD36" s="22"/>
      <c r="BE36" s="22" t="s">
        <v>56</v>
      </c>
      <c r="BF36" s="22"/>
      <c r="BG36" s="22"/>
      <c r="BH36" s="22"/>
      <c r="BI36" s="22"/>
      <c r="BJ36" s="22"/>
      <c r="BK36" s="22"/>
      <c r="BL36" s="22"/>
      <c r="BM36" s="22"/>
      <c r="BN36" s="919"/>
      <c r="BO36" s="920"/>
      <c r="BP36" s="22" t="s">
        <v>3</v>
      </c>
      <c r="BQ36" s="22"/>
      <c r="BR36" s="22"/>
      <c r="BS36" s="22"/>
      <c r="BT36" s="22"/>
      <c r="BU36" s="22"/>
      <c r="BV36" s="22"/>
      <c r="BW36" s="174"/>
      <c r="BX36" s="516"/>
      <c r="BY36" s="525"/>
    </row>
    <row r="37" spans="1:113" ht="18.75" customHeight="1" x14ac:dyDescent="0.15">
      <c r="A37" s="17"/>
      <c r="B37" s="17"/>
      <c r="C37" s="910"/>
      <c r="D37" s="911"/>
      <c r="E37" s="912"/>
      <c r="F37" s="921" t="s">
        <v>51</v>
      </c>
      <c r="G37" s="921"/>
      <c r="H37" s="922"/>
      <c r="I37" s="923"/>
      <c r="J37" s="22" t="s">
        <v>3</v>
      </c>
      <c r="K37" s="924" t="s">
        <v>2</v>
      </c>
      <c r="L37" s="925"/>
      <c r="M37" s="926"/>
      <c r="N37" s="927"/>
      <c r="O37" s="928"/>
      <c r="P37" s="928"/>
      <c r="Q37" s="928"/>
      <c r="R37" s="928"/>
      <c r="S37" s="928"/>
      <c r="T37" s="928"/>
      <c r="U37" s="928"/>
      <c r="V37" s="928"/>
      <c r="W37" s="928"/>
      <c r="X37" s="928"/>
      <c r="Y37" s="928"/>
      <c r="Z37" s="928"/>
      <c r="AA37" s="928"/>
      <c r="AB37" s="928"/>
      <c r="AC37" s="928"/>
      <c r="AD37" s="928"/>
      <c r="AE37" s="928"/>
      <c r="AF37" s="928"/>
      <c r="AG37" s="929"/>
      <c r="AH37" s="17"/>
      <c r="AI37" s="131"/>
      <c r="AJ37" s="541"/>
      <c r="AK37" s="542"/>
      <c r="AL37" s="542"/>
      <c r="AM37" s="541"/>
      <c r="AN37" s="541"/>
      <c r="AQ37" s="516"/>
      <c r="AR37" s="516"/>
      <c r="AS37" s="910"/>
      <c r="AT37" s="911"/>
      <c r="AU37" s="912"/>
      <c r="AV37" s="921" t="s">
        <v>51</v>
      </c>
      <c r="AW37" s="921"/>
      <c r="AX37" s="922">
        <v>10</v>
      </c>
      <c r="AY37" s="923"/>
      <c r="AZ37" s="22" t="s">
        <v>3</v>
      </c>
      <c r="BA37" s="924" t="s">
        <v>2</v>
      </c>
      <c r="BB37" s="925"/>
      <c r="BC37" s="926"/>
      <c r="BD37" s="927"/>
      <c r="BE37" s="928"/>
      <c r="BF37" s="928"/>
      <c r="BG37" s="928"/>
      <c r="BH37" s="928"/>
      <c r="BI37" s="928"/>
      <c r="BJ37" s="928"/>
      <c r="BK37" s="928"/>
      <c r="BL37" s="928"/>
      <c r="BM37" s="928"/>
      <c r="BN37" s="928"/>
      <c r="BO37" s="928"/>
      <c r="BP37" s="928"/>
      <c r="BQ37" s="928"/>
      <c r="BR37" s="928"/>
      <c r="BS37" s="928"/>
      <c r="BT37" s="928"/>
      <c r="BU37" s="928"/>
      <c r="BV37" s="928"/>
      <c r="BW37" s="929"/>
      <c r="BX37" s="516"/>
      <c r="BY37" s="526"/>
    </row>
    <row r="38" spans="1:113" s="9" customFormat="1" ht="5.0999999999999996" customHeight="1" x14ac:dyDescent="0.15">
      <c r="A38" s="8"/>
      <c r="B38" s="56"/>
      <c r="C38" s="56"/>
      <c r="D38" s="8"/>
      <c r="E38" s="8"/>
      <c r="F38" s="8"/>
      <c r="G38" s="8"/>
      <c r="H38" s="8"/>
      <c r="I38" s="8"/>
      <c r="J38" s="8"/>
      <c r="K38" s="8"/>
      <c r="L38" s="8"/>
      <c r="M38" s="8"/>
      <c r="N38" s="8"/>
      <c r="O38" s="8"/>
      <c r="P38" s="52"/>
      <c r="Q38" s="8"/>
      <c r="R38" s="52"/>
      <c r="S38" s="52"/>
      <c r="T38" s="52"/>
      <c r="U38" s="52"/>
      <c r="V38" s="52"/>
      <c r="W38" s="52"/>
      <c r="X38" s="52"/>
      <c r="Y38" s="52"/>
      <c r="Z38" s="52"/>
      <c r="AA38" s="52"/>
      <c r="AB38" s="52"/>
      <c r="AC38" s="52"/>
      <c r="AD38" s="52"/>
      <c r="AE38" s="52"/>
      <c r="AF38" s="52"/>
      <c r="AG38" s="52"/>
      <c r="AH38" s="52"/>
      <c r="AI38" s="53"/>
      <c r="AJ38" s="534"/>
      <c r="AK38" s="535"/>
      <c r="AL38" s="535"/>
      <c r="AM38" s="534"/>
      <c r="AN38" s="534"/>
      <c r="AO38" s="31"/>
      <c r="AP38" s="31"/>
      <c r="AQ38" s="501"/>
      <c r="AR38" s="502"/>
      <c r="AS38" s="502"/>
      <c r="AT38" s="501"/>
      <c r="AU38" s="501"/>
      <c r="AV38" s="501"/>
      <c r="AW38" s="501"/>
      <c r="AX38" s="501"/>
      <c r="AY38" s="501"/>
      <c r="AZ38" s="501"/>
      <c r="BA38" s="501"/>
      <c r="BB38" s="501"/>
      <c r="BC38" s="501"/>
      <c r="BD38" s="501"/>
      <c r="BE38" s="501"/>
      <c r="BF38" s="501"/>
      <c r="BG38" s="501"/>
      <c r="BH38" s="501"/>
      <c r="BI38" s="501"/>
      <c r="BJ38" s="501"/>
      <c r="BK38" s="501"/>
      <c r="BL38" s="501"/>
      <c r="BM38" s="501"/>
      <c r="BN38" s="501"/>
      <c r="BO38" s="501"/>
      <c r="BP38" s="501"/>
      <c r="BQ38" s="501"/>
      <c r="BR38" s="501"/>
      <c r="BS38" s="501"/>
      <c r="BT38" s="501"/>
      <c r="BU38" s="501"/>
      <c r="BV38" s="501"/>
      <c r="BW38" s="501"/>
      <c r="BX38" s="501"/>
      <c r="BY38" s="503"/>
      <c r="BZ38" s="488"/>
      <c r="CA38" s="488"/>
      <c r="CB38" s="488"/>
      <c r="CC38" s="488"/>
      <c r="CD38" s="488"/>
      <c r="CE38" s="488"/>
      <c r="CF38" s="488"/>
      <c r="CG38" s="488"/>
      <c r="CH38" s="488"/>
      <c r="CI38" s="488"/>
      <c r="CJ38" s="488"/>
      <c r="CK38" s="488"/>
      <c r="CL38" s="488"/>
      <c r="CM38" s="488"/>
      <c r="CN38" s="488"/>
      <c r="CO38" s="488"/>
      <c r="CP38" s="488"/>
      <c r="CQ38" s="488"/>
      <c r="CR38" s="488"/>
      <c r="CS38" s="488"/>
      <c r="CT38" s="488"/>
      <c r="CU38" s="488"/>
      <c r="CV38" s="488"/>
      <c r="CW38" s="488"/>
      <c r="CX38" s="488"/>
      <c r="CY38" s="488"/>
      <c r="CZ38" s="488"/>
      <c r="DA38" s="488"/>
      <c r="DB38" s="488"/>
      <c r="DC38" s="488"/>
      <c r="DD38" s="488"/>
      <c r="DE38" s="488"/>
      <c r="DF38" s="488"/>
      <c r="DG38" s="488"/>
      <c r="DH38" s="488"/>
      <c r="DI38" s="488"/>
    </row>
    <row r="39" spans="1:113" ht="19.5" customHeight="1" x14ac:dyDescent="0.15">
      <c r="A39" s="3"/>
      <c r="B39" s="23" t="s">
        <v>110</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541"/>
      <c r="AK39" s="542"/>
      <c r="AL39" s="542"/>
      <c r="AM39" s="541"/>
      <c r="AN39" s="541"/>
      <c r="AO39" s="31"/>
      <c r="AP39" s="31"/>
      <c r="AQ39" s="402"/>
      <c r="AR39" s="513" t="s">
        <v>110</v>
      </c>
      <c r="AS39" s="382"/>
      <c r="AT39" s="382"/>
      <c r="AU39" s="382"/>
      <c r="AV39" s="382"/>
      <c r="AW39" s="382"/>
      <c r="AX39" s="382"/>
      <c r="AY39" s="382"/>
      <c r="AZ39" s="382"/>
      <c r="BA39" s="382"/>
      <c r="BB39" s="382"/>
      <c r="BC39" s="382"/>
      <c r="BD39" s="382"/>
      <c r="BE39" s="382"/>
      <c r="BF39" s="382"/>
      <c r="BG39" s="382"/>
      <c r="BH39" s="382"/>
      <c r="BI39" s="382"/>
      <c r="BJ39" s="382"/>
      <c r="BK39" s="382"/>
      <c r="BL39" s="382"/>
      <c r="BM39" s="382"/>
      <c r="BN39" s="382"/>
      <c r="BO39" s="382"/>
      <c r="BP39" s="382"/>
      <c r="BQ39" s="382"/>
      <c r="BR39" s="382"/>
      <c r="BS39" s="382"/>
      <c r="BT39" s="382"/>
      <c r="BU39" s="382"/>
      <c r="BV39" s="382"/>
      <c r="BW39" s="382"/>
      <c r="BX39" s="382"/>
      <c r="BY39" s="382"/>
    </row>
    <row r="40" spans="1:113" ht="14.1" customHeight="1" x14ac:dyDescent="0.15">
      <c r="A40" s="3"/>
      <c r="B40" s="3"/>
      <c r="C40" s="38" t="s">
        <v>68</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541"/>
      <c r="AK40" s="542"/>
      <c r="AL40" s="542"/>
      <c r="AM40" s="541"/>
      <c r="AN40" s="541"/>
      <c r="AO40" s="31"/>
      <c r="AP40" s="31"/>
      <c r="AQ40" s="402"/>
      <c r="AR40" s="382"/>
      <c r="AS40" s="532" t="s">
        <v>68</v>
      </c>
      <c r="AT40" s="382"/>
      <c r="AU40" s="382"/>
      <c r="AV40" s="382"/>
      <c r="AW40" s="382"/>
      <c r="AX40" s="382"/>
      <c r="AY40" s="382"/>
      <c r="AZ40" s="382"/>
      <c r="BA40" s="382"/>
      <c r="BB40" s="382"/>
      <c r="BC40" s="382"/>
      <c r="BD40" s="382"/>
      <c r="BE40" s="382"/>
      <c r="BF40" s="382"/>
      <c r="BG40" s="382"/>
      <c r="BH40" s="382"/>
      <c r="BI40" s="382"/>
      <c r="BJ40" s="382"/>
      <c r="BK40" s="382"/>
      <c r="BL40" s="382"/>
      <c r="BM40" s="382"/>
      <c r="BN40" s="382"/>
      <c r="BO40" s="382"/>
      <c r="BP40" s="382"/>
      <c r="BQ40" s="382"/>
      <c r="BR40" s="382"/>
      <c r="BS40" s="382"/>
      <c r="BT40" s="382"/>
      <c r="BU40" s="382"/>
      <c r="BV40" s="382"/>
      <c r="BW40" s="382"/>
      <c r="BX40" s="382"/>
      <c r="BY40" s="382"/>
    </row>
    <row r="41" spans="1:113" ht="14.1" customHeight="1" x14ac:dyDescent="0.15">
      <c r="A41" s="3"/>
      <c r="B41" s="3"/>
      <c r="C41" s="38" t="s">
        <v>69</v>
      </c>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541"/>
      <c r="AK41" s="542"/>
      <c r="AL41" s="542"/>
      <c r="AM41" s="541"/>
      <c r="AN41" s="541"/>
      <c r="AO41" s="31"/>
      <c r="AP41" s="31"/>
      <c r="AQ41" s="402"/>
      <c r="AR41" s="382"/>
      <c r="AS41" s="532" t="s">
        <v>69</v>
      </c>
      <c r="AT41" s="382"/>
      <c r="AU41" s="382"/>
      <c r="AV41" s="382"/>
      <c r="AW41" s="382"/>
      <c r="AX41" s="382"/>
      <c r="AY41" s="382"/>
      <c r="AZ41" s="382"/>
      <c r="BA41" s="382"/>
      <c r="BB41" s="382"/>
      <c r="BC41" s="382"/>
      <c r="BD41" s="382"/>
      <c r="BE41" s="382"/>
      <c r="BF41" s="382"/>
      <c r="BG41" s="382"/>
      <c r="BH41" s="382"/>
      <c r="BI41" s="382"/>
      <c r="BJ41" s="382"/>
      <c r="BK41" s="382"/>
      <c r="BL41" s="382"/>
      <c r="BM41" s="382"/>
      <c r="BN41" s="382"/>
      <c r="BO41" s="382"/>
      <c r="BP41" s="382"/>
      <c r="BQ41" s="382"/>
      <c r="BR41" s="382"/>
      <c r="BS41" s="382"/>
      <c r="BT41" s="382"/>
      <c r="BU41" s="382"/>
      <c r="BV41" s="382"/>
      <c r="BW41" s="382"/>
      <c r="BX41" s="382"/>
      <c r="BY41" s="382"/>
    </row>
    <row r="42" spans="1:113" ht="14.1" customHeight="1" x14ac:dyDescent="0.15">
      <c r="A42" s="3"/>
      <c r="B42" s="3"/>
      <c r="C42" s="38" t="s">
        <v>108</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541"/>
      <c r="AK42" s="542"/>
      <c r="AL42" s="542"/>
      <c r="AM42" s="541"/>
      <c r="AN42" s="541"/>
      <c r="AO42" s="31"/>
      <c r="AP42" s="31"/>
      <c r="AQ42" s="382"/>
      <c r="AR42" s="382"/>
      <c r="AS42" s="532" t="s">
        <v>108</v>
      </c>
      <c r="AT42" s="382"/>
      <c r="AU42" s="382"/>
      <c r="AV42" s="382"/>
      <c r="AW42" s="382"/>
      <c r="AX42" s="382"/>
      <c r="AY42" s="382"/>
      <c r="AZ42" s="382"/>
      <c r="BA42" s="382"/>
      <c r="BB42" s="382"/>
      <c r="BC42" s="382"/>
      <c r="BD42" s="382"/>
      <c r="BE42" s="382"/>
      <c r="BF42" s="382"/>
      <c r="BG42" s="382"/>
      <c r="BH42" s="382"/>
      <c r="BI42" s="382"/>
      <c r="BJ42" s="382"/>
      <c r="BK42" s="382"/>
      <c r="BL42" s="382"/>
      <c r="BM42" s="382"/>
      <c r="BN42" s="382"/>
      <c r="BO42" s="382"/>
      <c r="BP42" s="382"/>
      <c r="BQ42" s="382"/>
      <c r="BR42" s="382"/>
      <c r="BS42" s="382"/>
      <c r="BT42" s="382"/>
      <c r="BU42" s="382"/>
      <c r="BV42" s="382"/>
      <c r="BW42" s="382"/>
      <c r="BX42" s="382"/>
      <c r="BY42" s="382"/>
    </row>
    <row r="43" spans="1:113" ht="3" customHeight="1" x14ac:dyDescent="0.15">
      <c r="A43" s="17"/>
      <c r="B43" s="17"/>
      <c r="C43" s="38"/>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7"/>
      <c r="AH43" s="17"/>
      <c r="AI43" s="17"/>
      <c r="AJ43" s="541"/>
      <c r="AK43" s="542"/>
      <c r="AL43" s="542"/>
      <c r="AM43" s="541"/>
      <c r="AN43" s="541"/>
      <c r="AO43" s="31"/>
      <c r="AP43" s="31"/>
      <c r="AQ43" s="382"/>
      <c r="AR43" s="516"/>
      <c r="AS43" s="532"/>
      <c r="AT43" s="382"/>
      <c r="AU43" s="382"/>
      <c r="AV43" s="382"/>
      <c r="AW43" s="382"/>
      <c r="AX43" s="382"/>
      <c r="AY43" s="382"/>
      <c r="AZ43" s="382"/>
      <c r="BA43" s="382"/>
      <c r="BB43" s="382"/>
      <c r="BC43" s="382"/>
      <c r="BD43" s="382"/>
      <c r="BE43" s="382"/>
      <c r="BF43" s="382"/>
      <c r="BG43" s="382"/>
      <c r="BH43" s="382"/>
      <c r="BI43" s="382"/>
      <c r="BJ43" s="382"/>
      <c r="BK43" s="382"/>
      <c r="BL43" s="382"/>
      <c r="BM43" s="382"/>
      <c r="BN43" s="382"/>
      <c r="BO43" s="382"/>
      <c r="BP43" s="382"/>
      <c r="BQ43" s="382"/>
      <c r="BR43" s="382"/>
      <c r="BS43" s="382"/>
      <c r="BT43" s="382"/>
      <c r="BU43" s="382"/>
      <c r="BV43" s="382"/>
      <c r="BW43" s="516"/>
      <c r="BX43" s="382"/>
      <c r="BY43" s="382"/>
    </row>
    <row r="44" spans="1:113" ht="16.5" customHeight="1" x14ac:dyDescent="0.15">
      <c r="A44" s="17"/>
      <c r="B44" s="17"/>
      <c r="C44" s="47"/>
      <c r="D44" s="138"/>
      <c r="E44" s="138"/>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37"/>
      <c r="AH44" s="17"/>
      <c r="AI44" s="17"/>
      <c r="AJ44" s="541"/>
      <c r="AK44" s="542"/>
      <c r="AL44" s="542"/>
      <c r="AM44" s="541"/>
      <c r="AN44" s="541"/>
      <c r="AO44" s="31"/>
      <c r="AP44" s="31"/>
      <c r="AQ44" s="382"/>
      <c r="AR44" s="516"/>
      <c r="AS44" s="47"/>
      <c r="AT44" s="138"/>
      <c r="AU44" s="138"/>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37"/>
      <c r="BX44" s="382"/>
      <c r="BY44" s="382"/>
    </row>
    <row r="45" spans="1:113" ht="6" customHeight="1" x14ac:dyDescent="0.15">
      <c r="A45" s="17"/>
      <c r="B45" s="17"/>
      <c r="C45" s="3"/>
      <c r="D45" s="428"/>
      <c r="E45" s="428"/>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17"/>
      <c r="AH45" s="17"/>
      <c r="AI45" s="17"/>
      <c r="AJ45" s="541"/>
      <c r="AK45" s="542"/>
      <c r="AL45" s="542"/>
      <c r="AM45" s="541"/>
      <c r="AN45" s="541"/>
      <c r="AO45" s="31"/>
      <c r="AP45" s="31"/>
      <c r="AQ45" s="382"/>
      <c r="AR45" s="382"/>
      <c r="AS45" s="382"/>
      <c r="AT45" s="382"/>
      <c r="AU45" s="382"/>
      <c r="AV45" s="382"/>
      <c r="AW45" s="382"/>
      <c r="AX45" s="382"/>
      <c r="AY45" s="382"/>
      <c r="AZ45" s="382"/>
      <c r="BA45" s="382"/>
      <c r="BB45" s="382"/>
      <c r="BC45" s="382"/>
      <c r="BD45" s="382"/>
      <c r="BE45" s="382"/>
      <c r="BF45" s="382"/>
      <c r="BG45" s="382"/>
      <c r="BH45" s="382"/>
      <c r="BI45" s="382"/>
      <c r="BJ45" s="382"/>
      <c r="BK45" s="382"/>
      <c r="BL45" s="382"/>
      <c r="BM45" s="382"/>
      <c r="BN45" s="382"/>
      <c r="BO45" s="382"/>
      <c r="BP45" s="382"/>
      <c r="BQ45" s="382"/>
      <c r="BR45" s="382"/>
      <c r="BS45" s="382"/>
      <c r="BT45" s="382"/>
      <c r="BU45" s="382"/>
      <c r="BV45" s="382"/>
      <c r="BW45" s="382"/>
      <c r="BX45" s="382"/>
      <c r="BY45" s="382"/>
    </row>
    <row r="46" spans="1:113" ht="20.100000000000001" hidden="1" customHeight="1" x14ac:dyDescent="0.15">
      <c r="A46" s="18"/>
      <c r="B46" s="23" t="s">
        <v>372</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55"/>
      <c r="AJ46" s="541"/>
      <c r="AK46" s="542"/>
      <c r="AL46" s="542"/>
      <c r="AM46" s="541"/>
      <c r="AN46" s="541"/>
      <c r="AO46" s="31"/>
      <c r="AP46" s="31"/>
      <c r="AQ46" s="382"/>
      <c r="AR46" s="513" t="s">
        <v>372</v>
      </c>
      <c r="AS46" s="382"/>
      <c r="AT46" s="382"/>
      <c r="AU46" s="382"/>
      <c r="AV46" s="382"/>
      <c r="AW46" s="382"/>
      <c r="AX46" s="382"/>
      <c r="AY46" s="382"/>
      <c r="AZ46" s="382"/>
      <c r="BA46" s="382"/>
      <c r="BB46" s="382"/>
      <c r="BC46" s="382"/>
      <c r="BD46" s="382"/>
      <c r="BE46" s="382"/>
      <c r="BF46" s="382"/>
      <c r="BG46" s="382"/>
      <c r="BH46" s="382"/>
      <c r="BI46" s="382"/>
      <c r="BJ46" s="382"/>
      <c r="BK46" s="382"/>
      <c r="BL46" s="382"/>
      <c r="BM46" s="382"/>
      <c r="BN46" s="382"/>
      <c r="BO46" s="382"/>
      <c r="BP46" s="382"/>
      <c r="BQ46" s="382"/>
      <c r="BR46" s="382"/>
      <c r="BS46" s="382"/>
      <c r="BT46" s="382"/>
      <c r="BU46" s="382"/>
      <c r="BV46" s="382"/>
      <c r="BW46" s="382"/>
      <c r="BX46" s="382"/>
      <c r="BY46" s="382"/>
    </row>
    <row r="47" spans="1:113" ht="15" hidden="1" customHeight="1" x14ac:dyDescent="0.15">
      <c r="A47" s="18"/>
      <c r="B47" s="24"/>
      <c r="C47" s="3" t="s">
        <v>331</v>
      </c>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55"/>
      <c r="AJ47" s="541"/>
      <c r="AK47" s="542"/>
      <c r="AL47" s="542"/>
      <c r="AM47" s="541"/>
      <c r="AN47" s="541"/>
      <c r="AO47" s="31"/>
      <c r="AP47" s="31"/>
      <c r="AQ47" s="382"/>
      <c r="AR47" s="514"/>
      <c r="AS47" s="382" t="s">
        <v>331</v>
      </c>
      <c r="AT47" s="382"/>
      <c r="AU47" s="382"/>
      <c r="AV47" s="382"/>
      <c r="AW47" s="382"/>
      <c r="AX47" s="382"/>
      <c r="AY47" s="382"/>
      <c r="AZ47" s="382"/>
      <c r="BA47" s="382"/>
      <c r="BB47" s="382"/>
      <c r="BC47" s="382"/>
      <c r="BD47" s="382"/>
      <c r="BE47" s="382"/>
      <c r="BF47" s="382"/>
      <c r="BG47" s="382"/>
      <c r="BH47" s="382"/>
      <c r="BI47" s="382"/>
      <c r="BJ47" s="382"/>
      <c r="BK47" s="382"/>
      <c r="BL47" s="382"/>
      <c r="BM47" s="382"/>
      <c r="BN47" s="382"/>
      <c r="BO47" s="382"/>
      <c r="BP47" s="382"/>
      <c r="BQ47" s="382"/>
      <c r="BR47" s="382"/>
      <c r="BS47" s="382"/>
      <c r="BT47" s="382"/>
      <c r="BU47" s="382"/>
      <c r="BV47" s="382"/>
      <c r="BW47" s="382"/>
      <c r="BX47" s="382"/>
      <c r="BY47" s="382"/>
    </row>
    <row r="48" spans="1:113" ht="14.25" hidden="1" customHeight="1" x14ac:dyDescent="0.15">
      <c r="A48" s="18"/>
      <c r="B48" s="24"/>
      <c r="C48" s="364" t="s">
        <v>333</v>
      </c>
      <c r="D48" s="364"/>
      <c r="E48" s="364"/>
      <c r="F48" s="364"/>
      <c r="G48" s="364"/>
      <c r="H48" s="365"/>
      <c r="I48" s="365"/>
      <c r="J48" s="364"/>
      <c r="K48" s="364"/>
      <c r="L48" s="364"/>
      <c r="M48" s="364"/>
      <c r="N48" s="364"/>
      <c r="O48" s="364"/>
      <c r="P48" s="364"/>
      <c r="Q48" s="364"/>
      <c r="R48" s="364"/>
      <c r="S48" s="364"/>
      <c r="T48" s="364"/>
      <c r="U48" s="364"/>
      <c r="V48" s="364"/>
      <c r="W48" s="365"/>
      <c r="X48" s="365"/>
      <c r="Y48" s="364"/>
      <c r="Z48" s="364"/>
      <c r="AA48" s="364"/>
      <c r="AB48" s="364"/>
      <c r="AC48" s="364"/>
      <c r="AD48" s="364"/>
      <c r="AE48" s="364"/>
      <c r="AF48" s="364"/>
      <c r="AG48" s="3"/>
      <c r="AH48" s="3"/>
      <c r="AI48" s="55"/>
      <c r="AJ48" s="541"/>
      <c r="AK48" s="542"/>
      <c r="AL48" s="542"/>
      <c r="AM48" s="541"/>
      <c r="AN48" s="541"/>
      <c r="AO48" s="31"/>
      <c r="AP48" s="31"/>
      <c r="AQ48" s="382"/>
      <c r="AR48" s="514"/>
      <c r="AS48" s="544" t="s">
        <v>333</v>
      </c>
      <c r="AT48" s="544"/>
      <c r="AU48" s="544"/>
      <c r="AV48" s="544"/>
      <c r="AW48" s="544"/>
      <c r="AX48" s="545"/>
      <c r="AY48" s="545"/>
      <c r="AZ48" s="544"/>
      <c r="BA48" s="544"/>
      <c r="BB48" s="544"/>
      <c r="BC48" s="544"/>
      <c r="BD48" s="544"/>
      <c r="BE48" s="544"/>
      <c r="BF48" s="544"/>
      <c r="BG48" s="544"/>
      <c r="BH48" s="544"/>
      <c r="BI48" s="544"/>
      <c r="BJ48" s="544"/>
      <c r="BK48" s="544"/>
      <c r="BL48" s="544"/>
      <c r="BM48" s="545"/>
      <c r="BN48" s="545"/>
      <c r="BO48" s="544"/>
      <c r="BP48" s="544"/>
      <c r="BQ48" s="544"/>
      <c r="BR48" s="544"/>
      <c r="BS48" s="544"/>
      <c r="BT48" s="544"/>
      <c r="BU48" s="544"/>
      <c r="BV48" s="544"/>
      <c r="BW48" s="382"/>
      <c r="BX48" s="382"/>
      <c r="BY48" s="382"/>
    </row>
    <row r="49" spans="1:113" ht="14.25" hidden="1" customHeight="1" x14ac:dyDescent="0.15">
      <c r="A49" s="18"/>
      <c r="B49" s="24"/>
      <c r="C49" s="3" t="s">
        <v>332</v>
      </c>
      <c r="D49" s="364"/>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55"/>
      <c r="AJ49" s="541"/>
      <c r="AK49" s="542"/>
      <c r="AL49" s="542"/>
      <c r="AM49" s="541"/>
      <c r="AN49" s="541"/>
      <c r="AO49" s="31"/>
      <c r="AP49" s="31"/>
      <c r="AQ49" s="382"/>
      <c r="AR49" s="514"/>
      <c r="AS49" s="382" t="s">
        <v>332</v>
      </c>
      <c r="AT49" s="544"/>
      <c r="AU49" s="382"/>
      <c r="AV49" s="382"/>
      <c r="AW49" s="382"/>
      <c r="AX49" s="382"/>
      <c r="AY49" s="382"/>
      <c r="AZ49" s="382"/>
      <c r="BA49" s="382"/>
      <c r="BB49" s="382"/>
      <c r="BC49" s="382"/>
      <c r="BD49" s="382"/>
      <c r="BE49" s="382"/>
      <c r="BF49" s="382"/>
      <c r="BG49" s="382"/>
      <c r="BH49" s="382"/>
      <c r="BI49" s="382"/>
      <c r="BJ49" s="382"/>
      <c r="BK49" s="382"/>
      <c r="BL49" s="382"/>
      <c r="BM49" s="382"/>
      <c r="BN49" s="382"/>
      <c r="BO49" s="382"/>
      <c r="BP49" s="382"/>
      <c r="BQ49" s="382"/>
      <c r="BR49" s="382"/>
      <c r="BS49" s="382"/>
      <c r="BT49" s="382"/>
      <c r="BU49" s="382"/>
      <c r="BV49" s="382"/>
      <c r="BW49" s="382"/>
      <c r="BX49" s="382"/>
      <c r="BY49" s="382"/>
    </row>
    <row r="50" spans="1:113" ht="7.5" customHeight="1" x14ac:dyDescent="0.15">
      <c r="A50" s="18"/>
      <c r="B50" s="24"/>
      <c r="C50" s="3"/>
      <c r="D50" s="464"/>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55"/>
      <c r="AJ50" s="541"/>
      <c r="AK50" s="542"/>
      <c r="AL50" s="542"/>
      <c r="AM50" s="541"/>
      <c r="AN50" s="541"/>
      <c r="AO50" s="31"/>
      <c r="AP50" s="31"/>
      <c r="AQ50" s="382"/>
      <c r="AR50" s="382"/>
      <c r="AS50" s="382"/>
      <c r="AT50" s="382"/>
      <c r="AU50" s="382"/>
      <c r="AV50" s="382"/>
      <c r="AW50" s="382"/>
      <c r="AX50" s="382"/>
      <c r="AY50" s="382"/>
      <c r="AZ50" s="382"/>
      <c r="BA50" s="382"/>
      <c r="BB50" s="382"/>
      <c r="BC50" s="382"/>
      <c r="BD50" s="382"/>
      <c r="BE50" s="382"/>
      <c r="BF50" s="382"/>
      <c r="BG50" s="382"/>
      <c r="BH50" s="382"/>
      <c r="BI50" s="382"/>
      <c r="BJ50" s="382"/>
      <c r="BK50" s="382"/>
      <c r="BL50" s="382"/>
      <c r="BM50" s="382"/>
      <c r="BN50" s="382"/>
      <c r="BO50" s="382"/>
      <c r="BP50" s="382"/>
      <c r="BQ50" s="382"/>
      <c r="BR50" s="382"/>
      <c r="BS50" s="382"/>
      <c r="BT50" s="382"/>
      <c r="BU50" s="382"/>
      <c r="BV50" s="382"/>
      <c r="BW50" s="382"/>
      <c r="BX50" s="382"/>
      <c r="BY50" s="382"/>
    </row>
    <row r="51" spans="1:113" ht="14.25" customHeight="1" x14ac:dyDescent="0.15">
      <c r="A51" s="18"/>
      <c r="B51" s="127" t="s">
        <v>435</v>
      </c>
      <c r="C51" s="3"/>
      <c r="D51" s="464"/>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55"/>
      <c r="AJ51" s="541"/>
      <c r="AK51" s="542"/>
      <c r="AL51" s="542"/>
      <c r="AM51" s="541"/>
      <c r="AN51" s="541"/>
      <c r="AO51" s="31"/>
      <c r="AP51" s="31"/>
      <c r="AQ51" s="382"/>
      <c r="AR51" s="505" t="s">
        <v>435</v>
      </c>
      <c r="AS51" s="382"/>
      <c r="AT51" s="544"/>
      <c r="AU51" s="382"/>
      <c r="AV51" s="382"/>
      <c r="AW51" s="382"/>
      <c r="AX51" s="382"/>
      <c r="AY51" s="382"/>
      <c r="AZ51" s="382"/>
      <c r="BA51" s="382"/>
      <c r="BB51" s="382"/>
      <c r="BC51" s="382"/>
      <c r="BD51" s="382"/>
      <c r="BE51" s="382"/>
      <c r="BF51" s="382"/>
      <c r="BG51" s="382"/>
      <c r="BH51" s="382"/>
      <c r="BI51" s="382"/>
      <c r="BJ51" s="382"/>
      <c r="BK51" s="382"/>
      <c r="BL51" s="382"/>
      <c r="BM51" s="382"/>
      <c r="BN51" s="382"/>
      <c r="BO51" s="382"/>
      <c r="BP51" s="382"/>
      <c r="BQ51" s="382"/>
      <c r="BR51" s="382"/>
      <c r="BS51" s="382"/>
      <c r="BT51" s="382"/>
      <c r="BU51" s="382"/>
      <c r="BV51" s="382"/>
      <c r="BW51" s="382"/>
      <c r="BX51" s="382"/>
      <c r="BY51" s="382"/>
    </row>
    <row r="52" spans="1:113" s="12" customFormat="1" ht="18.75" customHeight="1" x14ac:dyDescent="0.15">
      <c r="A52" s="19"/>
      <c r="B52" s="19"/>
      <c r="C52" s="885" t="s">
        <v>124</v>
      </c>
      <c r="D52" s="886"/>
      <c r="E52" s="886"/>
      <c r="F52" s="886"/>
      <c r="G52" s="886"/>
      <c r="H52" s="886"/>
      <c r="I52" s="886"/>
      <c r="J52" s="886"/>
      <c r="K52" s="886"/>
      <c r="L52" s="886"/>
      <c r="M52" s="886"/>
      <c r="N52" s="886"/>
      <c r="O52" s="886"/>
      <c r="P52" s="886"/>
      <c r="Q52" s="886"/>
      <c r="R52" s="886"/>
      <c r="S52" s="886"/>
      <c r="T52" s="886"/>
      <c r="U52" s="886"/>
      <c r="V52" s="886"/>
      <c r="W52" s="886"/>
      <c r="X52" s="886"/>
      <c r="Y52" s="886"/>
      <c r="Z52" s="886"/>
      <c r="AA52" s="886"/>
      <c r="AB52" s="886"/>
      <c r="AC52" s="886"/>
      <c r="AD52" s="886"/>
      <c r="AE52" s="886"/>
      <c r="AF52" s="886"/>
      <c r="AG52" s="887"/>
      <c r="AH52" s="19"/>
      <c r="AI52" s="19"/>
      <c r="AJ52" s="541"/>
      <c r="AK52" s="541"/>
      <c r="AL52" s="541"/>
      <c r="AM52" s="543"/>
      <c r="AN52" s="543"/>
      <c r="AO52" s="476"/>
      <c r="AP52" s="477"/>
      <c r="AQ52" s="499"/>
      <c r="AR52" s="546"/>
      <c r="AS52" s="885" t="s">
        <v>124</v>
      </c>
      <c r="AT52" s="886"/>
      <c r="AU52" s="886"/>
      <c r="AV52" s="886"/>
      <c r="AW52" s="886"/>
      <c r="AX52" s="886"/>
      <c r="AY52" s="886"/>
      <c r="AZ52" s="886"/>
      <c r="BA52" s="886"/>
      <c r="BB52" s="886"/>
      <c r="BC52" s="886"/>
      <c r="BD52" s="886"/>
      <c r="BE52" s="886"/>
      <c r="BF52" s="886"/>
      <c r="BG52" s="886"/>
      <c r="BH52" s="886"/>
      <c r="BI52" s="886"/>
      <c r="BJ52" s="886"/>
      <c r="BK52" s="886"/>
      <c r="BL52" s="886"/>
      <c r="BM52" s="886"/>
      <c r="BN52" s="886"/>
      <c r="BO52" s="886"/>
      <c r="BP52" s="886"/>
      <c r="BQ52" s="886"/>
      <c r="BR52" s="886"/>
      <c r="BS52" s="886"/>
      <c r="BT52" s="886"/>
      <c r="BU52" s="886"/>
      <c r="BV52" s="886"/>
      <c r="BW52" s="887"/>
      <c r="BX52" s="485"/>
      <c r="BY52" s="485"/>
      <c r="BZ52" s="491"/>
      <c r="CA52" s="491"/>
      <c r="CB52" s="491"/>
      <c r="CC52" s="491"/>
      <c r="CD52" s="491"/>
      <c r="CE52" s="491"/>
      <c r="CF52" s="491"/>
      <c r="CG52" s="491"/>
      <c r="CH52" s="491"/>
      <c r="CI52" s="491"/>
      <c r="CJ52" s="491"/>
      <c r="CK52" s="491"/>
      <c r="CL52" s="491"/>
      <c r="CM52" s="491"/>
      <c r="CN52" s="491"/>
      <c r="CO52" s="491"/>
      <c r="CP52" s="491"/>
      <c r="CQ52" s="491"/>
      <c r="CR52" s="491"/>
      <c r="CS52" s="491"/>
      <c r="CT52" s="491"/>
      <c r="CU52" s="491"/>
      <c r="CV52" s="491"/>
      <c r="CW52" s="491"/>
      <c r="CX52" s="491"/>
      <c r="CY52" s="491"/>
      <c r="CZ52" s="491"/>
      <c r="DA52" s="491"/>
      <c r="DB52" s="491"/>
      <c r="DC52" s="491"/>
      <c r="DD52" s="491"/>
      <c r="DE52" s="491"/>
      <c r="DF52" s="491"/>
      <c r="DG52" s="491"/>
      <c r="DH52" s="491"/>
      <c r="DI52" s="491"/>
    </row>
    <row r="53" spans="1:113" s="12" customFormat="1" ht="18.75" customHeight="1" x14ac:dyDescent="0.15">
      <c r="A53" s="19"/>
      <c r="B53" s="19"/>
      <c r="C53" s="133"/>
      <c r="D53" s="36"/>
      <c r="E53" s="168" t="s">
        <v>129</v>
      </c>
      <c r="F53" s="48"/>
      <c r="G53" s="48"/>
      <c r="H53" s="159"/>
      <c r="I53" s="48"/>
      <c r="J53" s="36"/>
      <c r="K53" s="169" t="s">
        <v>130</v>
      </c>
      <c r="L53" s="36"/>
      <c r="M53" s="36"/>
      <c r="N53" s="36"/>
      <c r="O53" s="47"/>
      <c r="P53" s="37"/>
      <c r="Q53" s="37"/>
      <c r="R53" s="47"/>
      <c r="S53" s="37"/>
      <c r="T53" s="37"/>
      <c r="U53" s="168" t="s">
        <v>128</v>
      </c>
      <c r="V53" s="47"/>
      <c r="W53" s="47"/>
      <c r="X53" s="47" t="s">
        <v>72</v>
      </c>
      <c r="Y53" s="888"/>
      <c r="Z53" s="888"/>
      <c r="AA53" s="888"/>
      <c r="AB53" s="888"/>
      <c r="AC53" s="888"/>
      <c r="AD53" s="888"/>
      <c r="AE53" s="888"/>
      <c r="AF53" s="888"/>
      <c r="AG53" s="49" t="s">
        <v>74</v>
      </c>
      <c r="AH53" s="19"/>
      <c r="AI53" s="19"/>
      <c r="AJ53" s="541"/>
      <c r="AK53" s="541"/>
      <c r="AL53" s="541"/>
      <c r="AM53" s="543"/>
      <c r="AN53" s="543"/>
      <c r="AO53" s="476"/>
      <c r="AP53" s="477"/>
      <c r="AQ53" s="499"/>
      <c r="AR53" s="546"/>
      <c r="AS53" s="133"/>
      <c r="AT53" s="36"/>
      <c r="AU53" s="168" t="s">
        <v>129</v>
      </c>
      <c r="AV53" s="48"/>
      <c r="AW53" s="48"/>
      <c r="AX53" s="159"/>
      <c r="AY53" s="48"/>
      <c r="AZ53" s="36"/>
      <c r="BA53" s="169" t="s">
        <v>130</v>
      </c>
      <c r="BB53" s="36"/>
      <c r="BC53" s="36"/>
      <c r="BD53" s="36"/>
      <c r="BE53" s="47"/>
      <c r="BF53" s="37"/>
      <c r="BG53" s="37"/>
      <c r="BH53" s="47"/>
      <c r="BI53" s="37"/>
      <c r="BJ53" s="37"/>
      <c r="BK53" s="168" t="s">
        <v>128</v>
      </c>
      <c r="BL53" s="47"/>
      <c r="BM53" s="47"/>
      <c r="BN53" s="47" t="s">
        <v>72</v>
      </c>
      <c r="BO53" s="888"/>
      <c r="BP53" s="888"/>
      <c r="BQ53" s="888"/>
      <c r="BR53" s="888"/>
      <c r="BS53" s="888"/>
      <c r="BT53" s="888"/>
      <c r="BU53" s="888"/>
      <c r="BV53" s="888"/>
      <c r="BW53" s="49" t="s">
        <v>74</v>
      </c>
      <c r="BX53" s="485"/>
      <c r="BY53" s="485"/>
      <c r="BZ53" s="491"/>
      <c r="CA53" s="491"/>
      <c r="CB53" s="491"/>
      <c r="CC53" s="491"/>
      <c r="CD53" s="491"/>
      <c r="CE53" s="491"/>
      <c r="CF53" s="491"/>
      <c r="CG53" s="491"/>
      <c r="CH53" s="491"/>
      <c r="CI53" s="491"/>
      <c r="CJ53" s="491"/>
      <c r="CK53" s="491"/>
      <c r="CL53" s="491"/>
      <c r="CM53" s="491"/>
      <c r="CN53" s="491"/>
      <c r="CO53" s="491"/>
      <c r="CP53" s="491"/>
      <c r="CQ53" s="491"/>
      <c r="CR53" s="491"/>
      <c r="CS53" s="491"/>
      <c r="CT53" s="491"/>
      <c r="CU53" s="491"/>
      <c r="CV53" s="491"/>
      <c r="CW53" s="491"/>
      <c r="CX53" s="491"/>
      <c r="CY53" s="491"/>
      <c r="CZ53" s="491"/>
      <c r="DA53" s="491"/>
      <c r="DB53" s="491"/>
      <c r="DC53" s="491"/>
      <c r="DD53" s="491"/>
      <c r="DE53" s="491"/>
      <c r="DF53" s="491"/>
      <c r="DG53" s="491"/>
      <c r="DH53" s="491"/>
      <c r="DI53" s="491"/>
    </row>
    <row r="54" spans="1:113" ht="18.75" customHeight="1" x14ac:dyDescent="0.15">
      <c r="A54" s="17"/>
      <c r="B54" s="17"/>
      <c r="C54" s="133"/>
      <c r="D54" s="36"/>
      <c r="E54" s="168" t="s">
        <v>85</v>
      </c>
      <c r="F54" s="48"/>
      <c r="G54" s="48"/>
      <c r="H54" s="47" t="s">
        <v>72</v>
      </c>
      <c r="I54" s="889"/>
      <c r="J54" s="889"/>
      <c r="K54" s="889"/>
      <c r="L54" s="889"/>
      <c r="M54" s="47" t="s">
        <v>74</v>
      </c>
      <c r="N54" s="36"/>
      <c r="O54" s="169" t="s">
        <v>131</v>
      </c>
      <c r="P54" s="37"/>
      <c r="Q54" s="37"/>
      <c r="R54" s="47" t="s">
        <v>72</v>
      </c>
      <c r="S54" s="889"/>
      <c r="T54" s="889"/>
      <c r="U54" s="889"/>
      <c r="V54" s="889"/>
      <c r="W54" s="889"/>
      <c r="X54" s="47" t="s">
        <v>74</v>
      </c>
      <c r="Y54" s="47"/>
      <c r="Z54" s="47"/>
      <c r="AA54" s="168" t="s">
        <v>123</v>
      </c>
      <c r="AB54" s="47"/>
      <c r="AC54" s="160"/>
      <c r="AD54" s="160"/>
      <c r="AE54" s="160"/>
      <c r="AF54" s="160"/>
      <c r="AG54" s="49"/>
      <c r="AH54" s="17"/>
      <c r="AI54" s="17"/>
      <c r="AJ54" s="541"/>
      <c r="AK54" s="541"/>
      <c r="AL54" s="541"/>
      <c r="AM54" s="543"/>
      <c r="AN54" s="543"/>
      <c r="AO54" s="476"/>
      <c r="AP54" s="477"/>
      <c r="AQ54" s="499"/>
      <c r="AR54" s="516"/>
      <c r="AS54" s="133"/>
      <c r="AT54" s="36"/>
      <c r="AU54" s="168" t="s">
        <v>85</v>
      </c>
      <c r="AV54" s="48"/>
      <c r="AW54" s="48"/>
      <c r="AX54" s="47" t="s">
        <v>72</v>
      </c>
      <c r="AY54" s="889"/>
      <c r="AZ54" s="889"/>
      <c r="BA54" s="889"/>
      <c r="BB54" s="889"/>
      <c r="BC54" s="47" t="s">
        <v>74</v>
      </c>
      <c r="BD54" s="36"/>
      <c r="BE54" s="169" t="s">
        <v>131</v>
      </c>
      <c r="BF54" s="37"/>
      <c r="BG54" s="37"/>
      <c r="BH54" s="47" t="s">
        <v>72</v>
      </c>
      <c r="BI54" s="889"/>
      <c r="BJ54" s="889"/>
      <c r="BK54" s="889"/>
      <c r="BL54" s="889"/>
      <c r="BM54" s="889"/>
      <c r="BN54" s="47" t="s">
        <v>74</v>
      </c>
      <c r="BO54" s="47"/>
      <c r="BP54" s="47"/>
      <c r="BQ54" s="168" t="s">
        <v>123</v>
      </c>
      <c r="BR54" s="47"/>
      <c r="BS54" s="160"/>
      <c r="BT54" s="160"/>
      <c r="BU54" s="160"/>
      <c r="BV54" s="160"/>
      <c r="BW54" s="49"/>
      <c r="BX54" s="382"/>
      <c r="BY54" s="382"/>
    </row>
    <row r="55" spans="1:113" ht="18.75" customHeight="1" x14ac:dyDescent="0.15">
      <c r="A55" s="17"/>
      <c r="B55" s="17"/>
      <c r="C55" s="134"/>
      <c r="D55" s="37"/>
      <c r="E55" s="168" t="s">
        <v>132</v>
      </c>
      <c r="F55" s="47"/>
      <c r="G55" s="47"/>
      <c r="H55" s="160"/>
      <c r="I55" s="160"/>
      <c r="J55" s="160"/>
      <c r="K55" s="47" t="s">
        <v>72</v>
      </c>
      <c r="L55" s="889"/>
      <c r="M55" s="889"/>
      <c r="N55" s="889"/>
      <c r="O55" s="889"/>
      <c r="P55" s="889"/>
      <c r="Q55" s="889"/>
      <c r="R55" s="47" t="s">
        <v>74</v>
      </c>
      <c r="S55" s="47"/>
      <c r="T55" s="168" t="s">
        <v>133</v>
      </c>
      <c r="U55" s="47"/>
      <c r="V55" s="47"/>
      <c r="W55" s="47"/>
      <c r="X55" s="47"/>
      <c r="Y55" s="168" t="s">
        <v>134</v>
      </c>
      <c r="Z55" s="47"/>
      <c r="AA55" s="47"/>
      <c r="AB55" s="47"/>
      <c r="AC55" s="47"/>
      <c r="AD55" s="47"/>
      <c r="AE55" s="47"/>
      <c r="AF55" s="47"/>
      <c r="AG55" s="49"/>
      <c r="AH55" s="17"/>
      <c r="AI55" s="17"/>
      <c r="AJ55" s="541"/>
      <c r="AK55" s="541"/>
      <c r="AL55" s="541"/>
      <c r="AM55" s="543"/>
      <c r="AN55" s="543"/>
      <c r="AO55" s="478"/>
      <c r="AP55" s="477"/>
      <c r="AQ55" s="499"/>
      <c r="AR55" s="516"/>
      <c r="AS55" s="134"/>
      <c r="AT55" s="37"/>
      <c r="AU55" s="168" t="s">
        <v>132</v>
      </c>
      <c r="AV55" s="47"/>
      <c r="AW55" s="47"/>
      <c r="AX55" s="160"/>
      <c r="AY55" s="160"/>
      <c r="AZ55" s="160"/>
      <c r="BA55" s="47" t="s">
        <v>72</v>
      </c>
      <c r="BB55" s="889"/>
      <c r="BC55" s="889"/>
      <c r="BD55" s="889"/>
      <c r="BE55" s="889"/>
      <c r="BF55" s="889"/>
      <c r="BG55" s="889"/>
      <c r="BH55" s="47" t="s">
        <v>74</v>
      </c>
      <c r="BI55" s="47"/>
      <c r="BJ55" s="168" t="s">
        <v>133</v>
      </c>
      <c r="BK55" s="47"/>
      <c r="BL55" s="47"/>
      <c r="BM55" s="47"/>
      <c r="BN55" s="47"/>
      <c r="BO55" s="168" t="s">
        <v>134</v>
      </c>
      <c r="BP55" s="47"/>
      <c r="BQ55" s="47"/>
      <c r="BR55" s="47"/>
      <c r="BS55" s="47"/>
      <c r="BT55" s="47"/>
      <c r="BU55" s="47"/>
      <c r="BV55" s="47"/>
      <c r="BW55" s="49"/>
      <c r="BX55" s="382"/>
      <c r="BY55" s="382"/>
    </row>
    <row r="56" spans="1:113" ht="18.75" customHeight="1" x14ac:dyDescent="0.15">
      <c r="A56" s="17"/>
      <c r="B56" s="17"/>
      <c r="C56" s="134"/>
      <c r="D56" s="37"/>
      <c r="E56" s="168" t="s">
        <v>73</v>
      </c>
      <c r="F56" s="47"/>
      <c r="G56" s="47"/>
      <c r="H56" s="47"/>
      <c r="I56" s="47"/>
      <c r="J56" s="47"/>
      <c r="K56" s="47"/>
      <c r="L56" s="47" t="s">
        <v>72</v>
      </c>
      <c r="M56" s="888"/>
      <c r="N56" s="888"/>
      <c r="O56" s="888"/>
      <c r="P56" s="888"/>
      <c r="Q56" s="888"/>
      <c r="R56" s="47" t="s">
        <v>74</v>
      </c>
      <c r="S56" s="37"/>
      <c r="T56" s="168" t="s">
        <v>2</v>
      </c>
      <c r="U56" s="47"/>
      <c r="V56" s="47"/>
      <c r="W56" s="47" t="s">
        <v>72</v>
      </c>
      <c r="X56" s="888"/>
      <c r="Y56" s="888"/>
      <c r="Z56" s="888"/>
      <c r="AA56" s="888"/>
      <c r="AB56" s="888"/>
      <c r="AC56" s="888"/>
      <c r="AD56" s="888"/>
      <c r="AE56" s="888"/>
      <c r="AF56" s="888"/>
      <c r="AG56" s="49" t="s">
        <v>74</v>
      </c>
      <c r="AH56" s="17"/>
      <c r="AI56" s="17"/>
      <c r="AJ56" s="541"/>
      <c r="AK56" s="541"/>
      <c r="AL56" s="541"/>
      <c r="AM56" s="543"/>
      <c r="AN56" s="543"/>
      <c r="AO56" s="478"/>
      <c r="AP56" s="478"/>
      <c r="AQ56" s="402"/>
      <c r="AR56" s="516"/>
      <c r="AS56" s="134"/>
      <c r="AT56" s="37"/>
      <c r="AU56" s="168" t="s">
        <v>73</v>
      </c>
      <c r="AV56" s="47"/>
      <c r="AW56" s="47"/>
      <c r="AX56" s="47"/>
      <c r="AY56" s="47"/>
      <c r="AZ56" s="47"/>
      <c r="BA56" s="47"/>
      <c r="BB56" s="47" t="s">
        <v>72</v>
      </c>
      <c r="BC56" s="888"/>
      <c r="BD56" s="888"/>
      <c r="BE56" s="888"/>
      <c r="BF56" s="888"/>
      <c r="BG56" s="888"/>
      <c r="BH56" s="47" t="s">
        <v>74</v>
      </c>
      <c r="BI56" s="37"/>
      <c r="BJ56" s="168" t="s">
        <v>2</v>
      </c>
      <c r="BK56" s="47"/>
      <c r="BL56" s="47"/>
      <c r="BM56" s="47" t="s">
        <v>72</v>
      </c>
      <c r="BN56" s="888"/>
      <c r="BO56" s="888"/>
      <c r="BP56" s="888"/>
      <c r="BQ56" s="888"/>
      <c r="BR56" s="888"/>
      <c r="BS56" s="888"/>
      <c r="BT56" s="888"/>
      <c r="BU56" s="888"/>
      <c r="BV56" s="888"/>
      <c r="BW56" s="49" t="s">
        <v>74</v>
      </c>
      <c r="BX56" s="382"/>
      <c r="BY56" s="382"/>
    </row>
    <row r="57" spans="1:113" ht="3.75" customHeight="1" x14ac:dyDescent="0.15">
      <c r="A57" s="17"/>
      <c r="B57" s="17"/>
      <c r="C57" s="134"/>
      <c r="D57" s="37"/>
      <c r="E57" s="47"/>
      <c r="F57" s="47"/>
      <c r="G57" s="47"/>
      <c r="H57" s="47"/>
      <c r="I57" s="47"/>
      <c r="J57" s="47"/>
      <c r="K57" s="47"/>
      <c r="L57" s="47"/>
      <c r="M57" s="160"/>
      <c r="N57" s="160"/>
      <c r="O57" s="160"/>
      <c r="P57" s="160"/>
      <c r="Q57" s="160"/>
      <c r="R57" s="47"/>
      <c r="S57" s="37"/>
      <c r="T57" s="47"/>
      <c r="U57" s="47"/>
      <c r="V57" s="47"/>
      <c r="W57" s="47"/>
      <c r="X57" s="160"/>
      <c r="Y57" s="160"/>
      <c r="Z57" s="160"/>
      <c r="AA57" s="160"/>
      <c r="AB57" s="160"/>
      <c r="AC57" s="160"/>
      <c r="AD57" s="160"/>
      <c r="AE57" s="160"/>
      <c r="AF57" s="160"/>
      <c r="AG57" s="49"/>
      <c r="AH57" s="17"/>
      <c r="AI57" s="17"/>
      <c r="AJ57" s="541"/>
      <c r="AK57" s="541"/>
      <c r="AL57" s="541"/>
      <c r="AM57" s="543"/>
      <c r="AN57" s="543"/>
      <c r="AO57" s="478"/>
      <c r="AP57" s="478"/>
      <c r="AQ57" s="402"/>
      <c r="AR57" s="516"/>
      <c r="AS57" s="134"/>
      <c r="AT57" s="37"/>
      <c r="AU57" s="47"/>
      <c r="AV57" s="47"/>
      <c r="AW57" s="47"/>
      <c r="AX57" s="47"/>
      <c r="AY57" s="47"/>
      <c r="AZ57" s="47"/>
      <c r="BA57" s="47"/>
      <c r="BB57" s="47"/>
      <c r="BC57" s="160"/>
      <c r="BD57" s="160"/>
      <c r="BE57" s="160"/>
      <c r="BF57" s="160"/>
      <c r="BG57" s="160"/>
      <c r="BH57" s="47"/>
      <c r="BI57" s="37"/>
      <c r="BJ57" s="47"/>
      <c r="BK57" s="47"/>
      <c r="BL57" s="47"/>
      <c r="BM57" s="47"/>
      <c r="BN57" s="160"/>
      <c r="BO57" s="160"/>
      <c r="BP57" s="160"/>
      <c r="BQ57" s="160"/>
      <c r="BR57" s="160"/>
      <c r="BS57" s="160"/>
      <c r="BT57" s="160"/>
      <c r="BU57" s="160"/>
      <c r="BV57" s="160"/>
      <c r="BW57" s="49"/>
      <c r="BX57" s="382"/>
      <c r="BY57" s="382"/>
    </row>
    <row r="58" spans="1:113" ht="18.75" customHeight="1" x14ac:dyDescent="0.15">
      <c r="A58" s="17"/>
      <c r="B58" s="17"/>
      <c r="C58" s="890" t="s">
        <v>125</v>
      </c>
      <c r="D58" s="891"/>
      <c r="E58" s="891"/>
      <c r="F58" s="891"/>
      <c r="G58" s="891"/>
      <c r="H58" s="891"/>
      <c r="I58" s="891"/>
      <c r="J58" s="891"/>
      <c r="K58" s="891"/>
      <c r="L58" s="891"/>
      <c r="M58" s="891"/>
      <c r="N58" s="891"/>
      <c r="O58" s="891"/>
      <c r="P58" s="891"/>
      <c r="Q58" s="891"/>
      <c r="R58" s="891"/>
      <c r="S58" s="891"/>
      <c r="T58" s="891"/>
      <c r="U58" s="891"/>
      <c r="V58" s="891"/>
      <c r="W58" s="891"/>
      <c r="X58" s="891"/>
      <c r="Y58" s="891"/>
      <c r="Z58" s="891"/>
      <c r="AA58" s="891"/>
      <c r="AB58" s="891"/>
      <c r="AC58" s="891"/>
      <c r="AD58" s="891"/>
      <c r="AE58" s="891"/>
      <c r="AF58" s="891"/>
      <c r="AG58" s="892"/>
      <c r="AH58" s="17"/>
      <c r="AI58" s="17"/>
      <c r="AJ58" s="541"/>
      <c r="AK58" s="541"/>
      <c r="AL58" s="541"/>
      <c r="AM58" s="543"/>
      <c r="AN58" s="543"/>
      <c r="AO58" s="478"/>
      <c r="AP58" s="478"/>
      <c r="AQ58" s="402"/>
      <c r="AR58" s="516"/>
      <c r="AS58" s="890" t="s">
        <v>125</v>
      </c>
      <c r="AT58" s="891"/>
      <c r="AU58" s="891"/>
      <c r="AV58" s="891"/>
      <c r="AW58" s="891"/>
      <c r="AX58" s="891"/>
      <c r="AY58" s="891"/>
      <c r="AZ58" s="891"/>
      <c r="BA58" s="891"/>
      <c r="BB58" s="891"/>
      <c r="BC58" s="891"/>
      <c r="BD58" s="891"/>
      <c r="BE58" s="891"/>
      <c r="BF58" s="891"/>
      <c r="BG58" s="891"/>
      <c r="BH58" s="891"/>
      <c r="BI58" s="891"/>
      <c r="BJ58" s="891"/>
      <c r="BK58" s="891"/>
      <c r="BL58" s="891"/>
      <c r="BM58" s="891"/>
      <c r="BN58" s="891"/>
      <c r="BO58" s="891"/>
      <c r="BP58" s="891"/>
      <c r="BQ58" s="891"/>
      <c r="BR58" s="891"/>
      <c r="BS58" s="891"/>
      <c r="BT58" s="891"/>
      <c r="BU58" s="891"/>
      <c r="BV58" s="891"/>
      <c r="BW58" s="892"/>
      <c r="BX58" s="382"/>
      <c r="BY58" s="382"/>
    </row>
    <row r="59" spans="1:113" ht="18.75" customHeight="1" x14ac:dyDescent="0.15">
      <c r="A59" s="17"/>
      <c r="B59" s="17"/>
      <c r="C59" s="134"/>
      <c r="D59" s="37"/>
      <c r="E59" s="168" t="s">
        <v>126</v>
      </c>
      <c r="F59" s="47"/>
      <c r="G59" s="47"/>
      <c r="H59" s="47"/>
      <c r="I59" s="47"/>
      <c r="J59" s="47"/>
      <c r="K59" s="47"/>
      <c r="L59" s="47"/>
      <c r="M59" s="163"/>
      <c r="N59" s="163"/>
      <c r="O59" s="163"/>
      <c r="P59" s="171" t="s">
        <v>127</v>
      </c>
      <c r="Q59" s="163"/>
      <c r="R59" s="47"/>
      <c r="S59" s="37"/>
      <c r="T59" s="47"/>
      <c r="U59" s="47"/>
      <c r="V59" s="47"/>
      <c r="W59" s="47"/>
      <c r="X59" s="160"/>
      <c r="Y59" s="171" t="s">
        <v>369</v>
      </c>
      <c r="Z59" s="160"/>
      <c r="AA59" s="160"/>
      <c r="AB59" s="160"/>
      <c r="AC59" s="160"/>
      <c r="AD59" s="160"/>
      <c r="AE59" s="160"/>
      <c r="AF59" s="160"/>
      <c r="AG59" s="49"/>
      <c r="AH59" s="17"/>
      <c r="AI59" s="17"/>
      <c r="AJ59" s="541"/>
      <c r="AK59" s="541"/>
      <c r="AL59" s="541"/>
      <c r="AM59" s="543"/>
      <c r="AN59" s="543"/>
      <c r="AO59" s="478"/>
      <c r="AP59" s="478"/>
      <c r="AQ59" s="402"/>
      <c r="AR59" s="516"/>
      <c r="AS59" s="134"/>
      <c r="AT59" s="37"/>
      <c r="AU59" s="168" t="s">
        <v>126</v>
      </c>
      <c r="AV59" s="47"/>
      <c r="AW59" s="47"/>
      <c r="AX59" s="47"/>
      <c r="AY59" s="47"/>
      <c r="AZ59" s="47"/>
      <c r="BA59" s="47"/>
      <c r="BB59" s="47"/>
      <c r="BC59" s="163"/>
      <c r="BD59" s="163"/>
      <c r="BE59" s="163"/>
      <c r="BF59" s="171" t="s">
        <v>127</v>
      </c>
      <c r="BG59" s="163"/>
      <c r="BH59" s="47"/>
      <c r="BI59" s="37"/>
      <c r="BJ59" s="47"/>
      <c r="BK59" s="47"/>
      <c r="BL59" s="47"/>
      <c r="BM59" s="47"/>
      <c r="BN59" s="160"/>
      <c r="BO59" s="171" t="s">
        <v>369</v>
      </c>
      <c r="BP59" s="160"/>
      <c r="BQ59" s="160"/>
      <c r="BR59" s="160"/>
      <c r="BS59" s="160"/>
      <c r="BT59" s="160"/>
      <c r="BU59" s="160"/>
      <c r="BV59" s="160"/>
      <c r="BW59" s="49"/>
      <c r="BX59" s="382"/>
      <c r="BY59" s="382"/>
    </row>
    <row r="60" spans="1:113" ht="18.75" customHeight="1" x14ac:dyDescent="0.15">
      <c r="A60" s="17"/>
      <c r="B60" s="17"/>
      <c r="C60" s="76"/>
      <c r="D60" s="135"/>
      <c r="E60" s="170" t="s">
        <v>135</v>
      </c>
      <c r="F60" s="50"/>
      <c r="G60" s="50"/>
      <c r="H60" s="50"/>
      <c r="I60" s="50"/>
      <c r="J60" s="162"/>
      <c r="K60" s="162"/>
      <c r="L60" s="162"/>
      <c r="M60" s="162"/>
      <c r="N60" s="162"/>
      <c r="O60" s="162"/>
      <c r="P60" s="162"/>
      <c r="Q60" s="162"/>
      <c r="R60" s="50"/>
      <c r="S60" s="135"/>
      <c r="T60" s="170" t="s">
        <v>86</v>
      </c>
      <c r="U60" s="50"/>
      <c r="V60" s="50"/>
      <c r="W60" s="50" t="s">
        <v>72</v>
      </c>
      <c r="X60" s="893"/>
      <c r="Y60" s="893"/>
      <c r="Z60" s="893"/>
      <c r="AA60" s="893"/>
      <c r="AB60" s="893"/>
      <c r="AC60" s="893"/>
      <c r="AD60" s="893"/>
      <c r="AE60" s="893"/>
      <c r="AF60" s="893"/>
      <c r="AG60" s="51" t="s">
        <v>74</v>
      </c>
      <c r="AH60" s="17"/>
      <c r="AI60" s="17"/>
      <c r="AJ60" s="541"/>
      <c r="AK60" s="541"/>
      <c r="AL60" s="541"/>
      <c r="AM60" s="543"/>
      <c r="AN60" s="543"/>
      <c r="AO60" s="478"/>
      <c r="AP60" s="478"/>
      <c r="AQ60" s="402"/>
      <c r="AR60" s="516"/>
      <c r="AS60" s="76"/>
      <c r="AT60" s="135"/>
      <c r="AU60" s="170" t="s">
        <v>135</v>
      </c>
      <c r="AV60" s="50"/>
      <c r="AW60" s="50"/>
      <c r="AX60" s="50"/>
      <c r="AY60" s="50"/>
      <c r="AZ60" s="162"/>
      <c r="BA60" s="162"/>
      <c r="BB60" s="162"/>
      <c r="BC60" s="162"/>
      <c r="BD60" s="162"/>
      <c r="BE60" s="162"/>
      <c r="BF60" s="162"/>
      <c r="BG60" s="162"/>
      <c r="BH60" s="50"/>
      <c r="BI60" s="135"/>
      <c r="BJ60" s="170" t="s">
        <v>86</v>
      </c>
      <c r="BK60" s="50"/>
      <c r="BL60" s="50"/>
      <c r="BM60" s="50" t="s">
        <v>72</v>
      </c>
      <c r="BN60" s="893"/>
      <c r="BO60" s="893"/>
      <c r="BP60" s="893"/>
      <c r="BQ60" s="893"/>
      <c r="BR60" s="893"/>
      <c r="BS60" s="893"/>
      <c r="BT60" s="893"/>
      <c r="BU60" s="893"/>
      <c r="BV60" s="893"/>
      <c r="BW60" s="51" t="s">
        <v>74</v>
      </c>
      <c r="BX60" s="382"/>
      <c r="BY60" s="382"/>
    </row>
    <row r="61" spans="1:113" ht="19.5" customHeight="1" x14ac:dyDescent="0.15">
      <c r="A61" s="17"/>
      <c r="B61" s="23" t="s">
        <v>436</v>
      </c>
      <c r="C61" s="3"/>
      <c r="D61" s="58"/>
      <c r="E61" s="5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
      <c r="AH61" s="3"/>
      <c r="AI61" s="3"/>
      <c r="AJ61" s="541"/>
      <c r="AK61" s="542"/>
      <c r="AL61" s="542"/>
      <c r="AM61" s="541"/>
      <c r="AN61" s="541"/>
      <c r="AO61" s="31"/>
      <c r="AP61" s="31"/>
      <c r="AQ61" s="382"/>
      <c r="AR61" s="513" t="s">
        <v>436</v>
      </c>
      <c r="AS61" s="382"/>
      <c r="AT61" s="533"/>
      <c r="AU61" s="533"/>
      <c r="AV61" s="532"/>
      <c r="AW61" s="532"/>
      <c r="AX61" s="532"/>
      <c r="AY61" s="532"/>
      <c r="AZ61" s="532"/>
      <c r="BA61" s="532"/>
      <c r="BB61" s="532"/>
      <c r="BC61" s="532"/>
      <c r="BD61" s="532"/>
      <c r="BE61" s="532"/>
      <c r="BF61" s="532"/>
      <c r="BG61" s="532"/>
      <c r="BH61" s="532"/>
      <c r="BI61" s="532"/>
      <c r="BJ61" s="532"/>
      <c r="BK61" s="532"/>
      <c r="BL61" s="532"/>
      <c r="BM61" s="532"/>
      <c r="BN61" s="532"/>
      <c r="BO61" s="532"/>
      <c r="BP61" s="532"/>
      <c r="BQ61" s="532"/>
      <c r="BR61" s="532"/>
      <c r="BS61" s="532"/>
      <c r="BT61" s="532"/>
      <c r="BU61" s="532"/>
      <c r="BV61" s="532"/>
      <c r="BW61" s="382"/>
      <c r="BX61" s="382"/>
      <c r="BY61" s="382"/>
    </row>
    <row r="62" spans="1:113" ht="19.5" customHeight="1" x14ac:dyDescent="0.15">
      <c r="A62" s="17"/>
      <c r="B62" s="17"/>
      <c r="C62" s="879"/>
      <c r="D62" s="880"/>
      <c r="E62" s="880"/>
      <c r="F62" s="880"/>
      <c r="G62" s="880"/>
      <c r="H62" s="880"/>
      <c r="I62" s="880"/>
      <c r="J62" s="880"/>
      <c r="K62" s="880"/>
      <c r="L62" s="880"/>
      <c r="M62" s="880"/>
      <c r="N62" s="880"/>
      <c r="O62" s="880"/>
      <c r="P62" s="880"/>
      <c r="Q62" s="880"/>
      <c r="R62" s="880"/>
      <c r="S62" s="880"/>
      <c r="T62" s="880"/>
      <c r="U62" s="880"/>
      <c r="V62" s="880"/>
      <c r="W62" s="880"/>
      <c r="X62" s="880"/>
      <c r="Y62" s="880"/>
      <c r="Z62" s="880"/>
      <c r="AA62" s="880"/>
      <c r="AB62" s="880"/>
      <c r="AC62" s="880"/>
      <c r="AD62" s="880"/>
      <c r="AE62" s="880"/>
      <c r="AF62" s="880"/>
      <c r="AG62" s="881"/>
      <c r="AH62" s="17"/>
      <c r="AI62" s="17"/>
      <c r="AJ62" s="541"/>
      <c r="AK62" s="542"/>
      <c r="AL62" s="542"/>
      <c r="AM62" s="541"/>
      <c r="AN62" s="541"/>
      <c r="AO62" s="31"/>
      <c r="AP62" s="31"/>
      <c r="AQ62" s="382"/>
      <c r="AR62" s="516"/>
      <c r="AS62" s="879" t="s">
        <v>431</v>
      </c>
      <c r="AT62" s="880"/>
      <c r="AU62" s="880"/>
      <c r="AV62" s="880"/>
      <c r="AW62" s="880"/>
      <c r="AX62" s="880"/>
      <c r="AY62" s="880"/>
      <c r="AZ62" s="880"/>
      <c r="BA62" s="880"/>
      <c r="BB62" s="880"/>
      <c r="BC62" s="880"/>
      <c r="BD62" s="880"/>
      <c r="BE62" s="880"/>
      <c r="BF62" s="880"/>
      <c r="BG62" s="880"/>
      <c r="BH62" s="880"/>
      <c r="BI62" s="880"/>
      <c r="BJ62" s="880"/>
      <c r="BK62" s="880"/>
      <c r="BL62" s="880"/>
      <c r="BM62" s="880"/>
      <c r="BN62" s="880"/>
      <c r="BO62" s="880"/>
      <c r="BP62" s="880"/>
      <c r="BQ62" s="880"/>
      <c r="BR62" s="880"/>
      <c r="BS62" s="880"/>
      <c r="BT62" s="880"/>
      <c r="BU62" s="880"/>
      <c r="BV62" s="880"/>
      <c r="BW62" s="881"/>
      <c r="BX62" s="382"/>
      <c r="BY62" s="382"/>
    </row>
    <row r="63" spans="1:113" ht="19.5" customHeight="1" x14ac:dyDescent="0.15">
      <c r="A63" s="17"/>
      <c r="B63" s="17"/>
      <c r="C63" s="882"/>
      <c r="D63" s="883"/>
      <c r="E63" s="883"/>
      <c r="F63" s="883"/>
      <c r="G63" s="883"/>
      <c r="H63" s="883"/>
      <c r="I63" s="883"/>
      <c r="J63" s="883"/>
      <c r="K63" s="883"/>
      <c r="L63" s="883"/>
      <c r="M63" s="883"/>
      <c r="N63" s="883"/>
      <c r="O63" s="883"/>
      <c r="P63" s="883"/>
      <c r="Q63" s="883"/>
      <c r="R63" s="883"/>
      <c r="S63" s="883"/>
      <c r="T63" s="883"/>
      <c r="U63" s="883"/>
      <c r="V63" s="883"/>
      <c r="W63" s="883"/>
      <c r="X63" s="883"/>
      <c r="Y63" s="883"/>
      <c r="Z63" s="883"/>
      <c r="AA63" s="883"/>
      <c r="AB63" s="883"/>
      <c r="AC63" s="883"/>
      <c r="AD63" s="883"/>
      <c r="AE63" s="883"/>
      <c r="AF63" s="883"/>
      <c r="AG63" s="884"/>
      <c r="AH63" s="17"/>
      <c r="AI63" s="17"/>
      <c r="AJ63" s="541"/>
      <c r="AK63" s="542"/>
      <c r="AL63" s="542"/>
      <c r="AM63" s="541"/>
      <c r="AN63" s="541"/>
      <c r="AO63" s="31"/>
      <c r="AP63" s="31"/>
      <c r="AQ63" s="382"/>
      <c r="AR63" s="516"/>
      <c r="AS63" s="882"/>
      <c r="AT63" s="883"/>
      <c r="AU63" s="883"/>
      <c r="AV63" s="883"/>
      <c r="AW63" s="883"/>
      <c r="AX63" s="883"/>
      <c r="AY63" s="883"/>
      <c r="AZ63" s="883"/>
      <c r="BA63" s="883"/>
      <c r="BB63" s="883"/>
      <c r="BC63" s="883"/>
      <c r="BD63" s="883"/>
      <c r="BE63" s="883"/>
      <c r="BF63" s="883"/>
      <c r="BG63" s="883"/>
      <c r="BH63" s="883"/>
      <c r="BI63" s="883"/>
      <c r="BJ63" s="883"/>
      <c r="BK63" s="883"/>
      <c r="BL63" s="883"/>
      <c r="BM63" s="883"/>
      <c r="BN63" s="883"/>
      <c r="BO63" s="883"/>
      <c r="BP63" s="883"/>
      <c r="BQ63" s="883"/>
      <c r="BR63" s="883"/>
      <c r="BS63" s="883"/>
      <c r="BT63" s="883"/>
      <c r="BU63" s="883"/>
      <c r="BV63" s="883"/>
      <c r="BW63" s="884"/>
      <c r="BX63" s="382"/>
      <c r="BY63" s="382"/>
    </row>
    <row r="64" spans="1:113" ht="19.5" customHeight="1" x14ac:dyDescent="0.15">
      <c r="A64" s="17"/>
      <c r="B64" s="17"/>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17"/>
      <c r="AI64" s="17"/>
      <c r="AJ64" s="541"/>
      <c r="AK64" s="542"/>
      <c r="AL64" s="542"/>
      <c r="AM64" s="541"/>
      <c r="AN64" s="541"/>
      <c r="AO64" s="31"/>
      <c r="AP64" s="31"/>
      <c r="AQ64" s="382"/>
      <c r="AR64" s="382"/>
      <c r="AS64" s="382"/>
      <c r="AT64" s="382"/>
      <c r="AU64" s="382"/>
      <c r="AV64" s="382"/>
      <c r="AW64" s="382"/>
      <c r="AX64" s="382"/>
      <c r="AY64" s="382"/>
      <c r="AZ64" s="382"/>
      <c r="BA64" s="382"/>
      <c r="BB64" s="382"/>
      <c r="BC64" s="382"/>
      <c r="BD64" s="382"/>
      <c r="BE64" s="382"/>
      <c r="BF64" s="382"/>
      <c r="BG64" s="382"/>
      <c r="BH64" s="382"/>
      <c r="BI64" s="382"/>
      <c r="BJ64" s="382"/>
      <c r="BK64" s="382"/>
      <c r="BL64" s="382"/>
      <c r="BM64" s="382"/>
      <c r="BN64" s="382"/>
      <c r="BO64" s="382"/>
      <c r="BP64" s="382"/>
      <c r="BQ64" s="382"/>
      <c r="BR64" s="382"/>
      <c r="BS64" s="382"/>
      <c r="BT64" s="382"/>
      <c r="BU64" s="382"/>
      <c r="BV64" s="382"/>
      <c r="BW64" s="382"/>
      <c r="BX64" s="382"/>
      <c r="BY64" s="382"/>
    </row>
    <row r="65" spans="1:77" ht="19.5" customHeight="1" x14ac:dyDescent="0.15">
      <c r="A65" s="17"/>
      <c r="B65" s="17"/>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17"/>
      <c r="AI65" s="17"/>
      <c r="AJ65" s="541"/>
      <c r="AK65" s="542"/>
      <c r="AL65" s="542"/>
      <c r="AM65" s="541"/>
      <c r="AN65" s="541"/>
      <c r="AO65" s="31"/>
      <c r="AP65" s="31"/>
      <c r="AQ65" s="382"/>
      <c r="AR65" s="382"/>
      <c r="AS65" s="382"/>
      <c r="AT65" s="382"/>
      <c r="AU65" s="382"/>
      <c r="AV65" s="382"/>
      <c r="AW65" s="382"/>
      <c r="AX65" s="382"/>
      <c r="AY65" s="382"/>
      <c r="AZ65" s="382"/>
      <c r="BA65" s="382"/>
      <c r="BB65" s="382"/>
      <c r="BC65" s="382"/>
      <c r="BD65" s="382"/>
      <c r="BE65" s="382"/>
      <c r="BF65" s="382"/>
      <c r="BG65" s="382"/>
      <c r="BH65" s="382"/>
      <c r="BI65" s="382"/>
      <c r="BJ65" s="382"/>
      <c r="BK65" s="382"/>
      <c r="BL65" s="382"/>
      <c r="BM65" s="382"/>
      <c r="BN65" s="382"/>
      <c r="BO65" s="382"/>
      <c r="BP65" s="382"/>
      <c r="BQ65" s="382"/>
      <c r="BR65" s="382"/>
      <c r="BS65" s="382"/>
      <c r="BT65" s="382"/>
      <c r="BU65" s="382"/>
      <c r="BV65" s="382"/>
      <c r="BW65" s="382"/>
      <c r="BX65" s="382"/>
      <c r="BY65" s="382"/>
    </row>
    <row r="66" spans="1:77" ht="15" customHeight="1" x14ac:dyDescent="0.15">
      <c r="A66" s="17"/>
      <c r="B66" s="17"/>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17"/>
      <c r="AI66" s="17"/>
      <c r="AJ66" s="541"/>
      <c r="AK66" s="542"/>
      <c r="AL66" s="542"/>
      <c r="AM66" s="541"/>
      <c r="AN66" s="541"/>
      <c r="AO66" s="31"/>
      <c r="AP66" s="31"/>
      <c r="AQ66" s="382"/>
      <c r="AR66" s="382"/>
      <c r="AS66" s="382"/>
      <c r="AT66" s="382"/>
      <c r="AU66" s="382"/>
      <c r="AV66" s="382"/>
      <c r="AW66" s="382"/>
      <c r="AX66" s="382"/>
      <c r="AY66" s="382"/>
      <c r="AZ66" s="382"/>
      <c r="BA66" s="382"/>
      <c r="BB66" s="382"/>
      <c r="BC66" s="382"/>
      <c r="BD66" s="382"/>
      <c r="BE66" s="382"/>
      <c r="BF66" s="382"/>
      <c r="BG66" s="382"/>
      <c r="BH66" s="382"/>
      <c r="BI66" s="382"/>
      <c r="BJ66" s="382"/>
      <c r="BK66" s="382"/>
      <c r="BL66" s="382"/>
      <c r="BM66" s="382"/>
      <c r="BN66" s="382"/>
      <c r="BO66" s="382"/>
      <c r="BP66" s="382"/>
      <c r="BQ66" s="382"/>
      <c r="BR66" s="382"/>
      <c r="BS66" s="382"/>
      <c r="BT66" s="382"/>
      <c r="BU66" s="382"/>
      <c r="BV66" s="382"/>
      <c r="BW66" s="382"/>
      <c r="BX66" s="382"/>
      <c r="BY66" s="382"/>
    </row>
    <row r="67" spans="1:77" ht="18" customHeight="1" x14ac:dyDescent="0.15">
      <c r="A67" s="25"/>
      <c r="B67" s="25"/>
      <c r="C67" s="26"/>
      <c r="D67" s="26"/>
      <c r="E67" s="26"/>
      <c r="F67" s="26"/>
      <c r="G67" s="26"/>
      <c r="H67" s="26"/>
      <c r="I67" s="26"/>
      <c r="J67" s="878" t="s">
        <v>344</v>
      </c>
      <c r="K67" s="878"/>
      <c r="L67" s="878"/>
      <c r="M67" s="878"/>
      <c r="N67" s="878"/>
      <c r="O67" s="878"/>
      <c r="P67" s="878"/>
      <c r="Q67" s="878"/>
      <c r="R67" s="878"/>
      <c r="S67" s="878"/>
      <c r="T67" s="878"/>
      <c r="U67" s="878"/>
      <c r="V67" s="878"/>
      <c r="W67" s="878"/>
      <c r="X67" s="878"/>
      <c r="Y67" s="878"/>
      <c r="Z67" s="878"/>
      <c r="AA67" s="26"/>
      <c r="AB67" s="26"/>
      <c r="AC67" s="26"/>
      <c r="AD67" s="26"/>
      <c r="AE67" s="26"/>
      <c r="AF67" s="26"/>
      <c r="AG67" s="26"/>
      <c r="AH67" s="26"/>
      <c r="AI67" s="26"/>
      <c r="AJ67" s="405"/>
      <c r="AK67" s="406"/>
      <c r="AL67" s="406"/>
      <c r="AM67" s="14"/>
      <c r="AN67" s="14"/>
      <c r="AQ67" s="25"/>
      <c r="AR67" s="25"/>
      <c r="AS67" s="26"/>
      <c r="AT67" s="26"/>
      <c r="AU67" s="26"/>
      <c r="AV67" s="26"/>
      <c r="AW67" s="26"/>
      <c r="AX67" s="26"/>
      <c r="AY67" s="26"/>
      <c r="AZ67" s="878" t="s">
        <v>344</v>
      </c>
      <c r="BA67" s="878"/>
      <c r="BB67" s="878"/>
      <c r="BC67" s="878"/>
      <c r="BD67" s="878"/>
      <c r="BE67" s="878"/>
      <c r="BF67" s="878"/>
      <c r="BG67" s="878"/>
      <c r="BH67" s="878"/>
      <c r="BI67" s="878"/>
      <c r="BJ67" s="878"/>
      <c r="BK67" s="878"/>
      <c r="BL67" s="878"/>
      <c r="BM67" s="878"/>
      <c r="BN67" s="878"/>
      <c r="BO67" s="878"/>
      <c r="BP67" s="878"/>
      <c r="BQ67" s="26"/>
      <c r="BR67" s="26"/>
      <c r="BS67" s="26"/>
      <c r="BT67" s="26"/>
      <c r="BU67" s="26"/>
      <c r="BV67" s="26"/>
      <c r="BW67" s="26"/>
      <c r="BX67" s="26"/>
      <c r="BY67" s="26"/>
    </row>
  </sheetData>
  <protectedRanges>
    <protectedRange sqref="K34:O35 K36 R34:W35 AA34:AG35 X36 N37:AG37 H37 K19:AG20 BA34:BE35 BA36 BH34:BM35 BQ34:BW35 BN36 BD37:BW37 AX37" name="範囲1_2"/>
    <protectedRange sqref="C28 J28 Q28 X28 AS28 AZ28 BG28 BN28" name="範囲1_2_2"/>
    <protectedRange sqref="AA15:AK15 AB16:AK16 BQ15:BY15 BR16:BY16" name="範囲1_2_3"/>
  </protectedRanges>
  <mergeCells count="160">
    <mergeCell ref="M56:Q56"/>
    <mergeCell ref="X56:AF56"/>
    <mergeCell ref="C58:AG58"/>
    <mergeCell ref="X60:AF60"/>
    <mergeCell ref="C52:AG52"/>
    <mergeCell ref="Y53:AF53"/>
    <mergeCell ref="I54:L54"/>
    <mergeCell ref="S54:W54"/>
    <mergeCell ref="L55:Q55"/>
    <mergeCell ref="C19:J19"/>
    <mergeCell ref="C12:H12"/>
    <mergeCell ref="J12:K12"/>
    <mergeCell ref="P12:Q12"/>
    <mergeCell ref="S12:T12"/>
    <mergeCell ref="J13:M13"/>
    <mergeCell ref="P13:R13"/>
    <mergeCell ref="V13:Y13"/>
    <mergeCell ref="I10:I13"/>
    <mergeCell ref="U10:U13"/>
    <mergeCell ref="J10:T10"/>
    <mergeCell ref="V10:AF10"/>
    <mergeCell ref="M12:N12"/>
    <mergeCell ref="K19:AG19"/>
    <mergeCell ref="AB13:AD13"/>
    <mergeCell ref="A1:AI1"/>
    <mergeCell ref="C18:J18"/>
    <mergeCell ref="K18:AG18"/>
    <mergeCell ref="C11:H11"/>
    <mergeCell ref="J11:K11"/>
    <mergeCell ref="P11:Q11"/>
    <mergeCell ref="V11:W11"/>
    <mergeCell ref="AB11:AC11"/>
    <mergeCell ref="C13:H13"/>
    <mergeCell ref="Z6:AA6"/>
    <mergeCell ref="G5:I5"/>
    <mergeCell ref="R5:S5"/>
    <mergeCell ref="X5:Y5"/>
    <mergeCell ref="H6:I6"/>
    <mergeCell ref="Q6:R6"/>
    <mergeCell ref="T6:U6"/>
    <mergeCell ref="W6:X6"/>
    <mergeCell ref="J28:N28"/>
    <mergeCell ref="O28:P28"/>
    <mergeCell ref="Q28:U28"/>
    <mergeCell ref="V28:W28"/>
    <mergeCell ref="X28:AB28"/>
    <mergeCell ref="AC28:AD28"/>
    <mergeCell ref="C34:G34"/>
    <mergeCell ref="K34:O34"/>
    <mergeCell ref="R34:W34"/>
    <mergeCell ref="AA34:AG34"/>
    <mergeCell ref="C35:E37"/>
    <mergeCell ref="F35:G36"/>
    <mergeCell ref="K35:O35"/>
    <mergeCell ref="R35:W35"/>
    <mergeCell ref="AA35:AG35"/>
    <mergeCell ref="K36:L36"/>
    <mergeCell ref="X36:Y36"/>
    <mergeCell ref="F37:G37"/>
    <mergeCell ref="H37:I37"/>
    <mergeCell ref="K37:M37"/>
    <mergeCell ref="N37:AG37"/>
    <mergeCell ref="AW5:AY5"/>
    <mergeCell ref="BH5:BI5"/>
    <mergeCell ref="BN5:BO5"/>
    <mergeCell ref="AX6:AY6"/>
    <mergeCell ref="BG6:BH6"/>
    <mergeCell ref="BJ6:BK6"/>
    <mergeCell ref="BM6:BN6"/>
    <mergeCell ref="J67:Z67"/>
    <mergeCell ref="V12:W12"/>
    <mergeCell ref="Y12:Z12"/>
    <mergeCell ref="AB12:AC12"/>
    <mergeCell ref="AE12:AF12"/>
    <mergeCell ref="X27:AB27"/>
    <mergeCell ref="AC27:AD27"/>
    <mergeCell ref="V27:W27"/>
    <mergeCell ref="C20:J20"/>
    <mergeCell ref="K20:AG20"/>
    <mergeCell ref="C27:G27"/>
    <mergeCell ref="H27:I27"/>
    <mergeCell ref="J27:N27"/>
    <mergeCell ref="O27:P27"/>
    <mergeCell ref="Q27:U27"/>
    <mergeCell ref="C28:G28"/>
    <mergeCell ref="H28:I28"/>
    <mergeCell ref="AS12:AX12"/>
    <mergeCell ref="AZ12:BA12"/>
    <mergeCell ref="BC12:BD12"/>
    <mergeCell ref="BF12:BG12"/>
    <mergeCell ref="BI12:BJ12"/>
    <mergeCell ref="BP6:BQ6"/>
    <mergeCell ref="AY10:AY13"/>
    <mergeCell ref="AZ10:BJ10"/>
    <mergeCell ref="BK10:BK13"/>
    <mergeCell ref="BL10:BV10"/>
    <mergeCell ref="AZ11:BA11"/>
    <mergeCell ref="BF11:BG11"/>
    <mergeCell ref="BL11:BM11"/>
    <mergeCell ref="BR11:BS11"/>
    <mergeCell ref="BL12:BM12"/>
    <mergeCell ref="BO12:BP12"/>
    <mergeCell ref="BR12:BS12"/>
    <mergeCell ref="BU12:BV12"/>
    <mergeCell ref="AS11:AX11"/>
    <mergeCell ref="AS18:AZ18"/>
    <mergeCell ref="BA18:BW18"/>
    <mergeCell ref="AS19:AZ19"/>
    <mergeCell ref="BA19:BW19"/>
    <mergeCell ref="AS20:AZ20"/>
    <mergeCell ref="BA20:BW20"/>
    <mergeCell ref="AS13:AX13"/>
    <mergeCell ref="AZ13:BC13"/>
    <mergeCell ref="BF13:BH13"/>
    <mergeCell ref="BL13:BO13"/>
    <mergeCell ref="BR13:BT13"/>
    <mergeCell ref="AV37:AW37"/>
    <mergeCell ref="AX37:AY37"/>
    <mergeCell ref="BA37:BC37"/>
    <mergeCell ref="BD37:BW37"/>
    <mergeCell ref="BG27:BK27"/>
    <mergeCell ref="BL27:BM27"/>
    <mergeCell ref="BN27:BR27"/>
    <mergeCell ref="BS27:BT27"/>
    <mergeCell ref="AS28:AW28"/>
    <mergeCell ref="AX28:AY28"/>
    <mergeCell ref="AZ28:BD28"/>
    <mergeCell ref="BE28:BF28"/>
    <mergeCell ref="BG28:BK28"/>
    <mergeCell ref="BL28:BM28"/>
    <mergeCell ref="BN28:BR28"/>
    <mergeCell ref="BS28:BT28"/>
    <mergeCell ref="AS27:AW27"/>
    <mergeCell ref="AX27:AY27"/>
    <mergeCell ref="AZ27:BD27"/>
    <mergeCell ref="BE27:BF27"/>
    <mergeCell ref="AZ67:BP67"/>
    <mergeCell ref="C62:AG63"/>
    <mergeCell ref="AS62:BW63"/>
    <mergeCell ref="AQ1:BY1"/>
    <mergeCell ref="AS52:BW52"/>
    <mergeCell ref="BO53:BV53"/>
    <mergeCell ref="AY54:BB54"/>
    <mergeCell ref="BI54:BM54"/>
    <mergeCell ref="BB55:BG55"/>
    <mergeCell ref="BC56:BG56"/>
    <mergeCell ref="BN56:BV56"/>
    <mergeCell ref="AS58:BW58"/>
    <mergeCell ref="BN60:BV60"/>
    <mergeCell ref="AS34:AW34"/>
    <mergeCell ref="BA34:BE34"/>
    <mergeCell ref="BH34:BM34"/>
    <mergeCell ref="BQ34:BW34"/>
    <mergeCell ref="AS35:AU37"/>
    <mergeCell ref="AV35:AW36"/>
    <mergeCell ref="BA35:BE35"/>
    <mergeCell ref="BH35:BM35"/>
    <mergeCell ref="BQ35:BW35"/>
    <mergeCell ref="BA36:BB36"/>
    <mergeCell ref="BN36:BO36"/>
  </mergeCells>
  <phoneticPr fontId="47"/>
  <dataValidations count="8">
    <dataValidation type="date" allowBlank="1" showInputMessage="1" showErrorMessage="1" error="入力可能日は2024/4/1～2025/3/31です。_x000a_西暦から入力してください。" sqref="C28:G28 J28:N28 Q28:U28 X28:AB28 AS28:AW28 AZ28:BD28 BG28:BK28 BN28:BR28" xr:uid="{D59CDD4A-7492-4FA9-87D3-1D1A33FAC698}">
      <formula1>45748</formula1>
      <formula2>46112</formula2>
    </dataValidation>
    <dataValidation type="list" showInputMessage="1" sqref="C19:J19" xr:uid="{05AB4FC8-73E5-46F4-BF5E-B634E3F0C6A5}">
      <formula1>"全般的な診断,空調,照明,ボイラ,コンプレッサ,インバータ,デマンド"</formula1>
    </dataValidation>
    <dataValidation imeMode="halfAlpha" allowBlank="1" showInputMessage="1" showErrorMessage="1" sqref="X36:Y36 H37:I37 K36:L36 Y17:Y20 BN36:BO36 AX37:AY37 BA36:BB36 BO17:BO18" xr:uid="{77A38B87-1FB2-4335-87FA-5BAD8EAB4A10}"/>
    <dataValidation imeMode="fullAlpha" allowBlank="1" showInputMessage="1" showErrorMessage="1" sqref="AB49:AC51 Y49:Y51 M49:N51 J49:J51 BR49:BS49 BO49 BC49:BD49 AZ49 BR51:BS51 BO51 BC51:BD51 AZ51" xr:uid="{B2EB08A7-5DDB-4B8C-BB61-FBC7471DD8D9}"/>
    <dataValidation type="list" allowBlank="1" showInputMessage="1" showErrorMessage="1" sqref="M11 S11 Y11 AE11 BC11 BI11 BO11 BU11" xr:uid="{192A34D9-0E36-4D7D-B76A-598010613BB8}">
      <formula1>"上,中,下"</formula1>
    </dataValidation>
    <dataValidation type="list" allowBlank="1" showInputMessage="1" sqref="C20:J20" xr:uid="{C8C5C069-4511-424A-9BC5-43D7814812E6}">
      <formula1>"全般的な診断,空調,照明,ボイラ,コンプレッサ,インバータ,デマンド"</formula1>
    </dataValidation>
    <dataValidation type="list" allowBlank="1" showInputMessage="1" showErrorMessage="1" sqref="J10:T10 AZ10:BJ10" xr:uid="{876F4674-7FD4-4BAD-9028-D7B1546C484A}">
      <formula1>"電気式ヒートポンプ,ガス式ヒートポンプ,電気式チラー,吸収式冷凍機/冷温水機"</formula1>
    </dataValidation>
    <dataValidation type="list" allowBlank="1" showInputMessage="1" showErrorMessage="1" sqref="V10:AF10 BL10:BV10" xr:uid="{28A93D12-68DB-4708-8202-CCF302F1E8D9}">
      <formula1>"電気式ヒートポンプ,ガス式ヒートポンプ,吸収式冷凍機/冷温水機,ボイラー"</formula1>
    </dataValidation>
  </dataValidations>
  <printOptions horizontalCentered="1"/>
  <pageMargins left="0.70866141732283472" right="0.47244094488188981" top="0.47244094488188981" bottom="0.19685039370078741" header="0.15748031496062992" footer="0.15748031496062992"/>
  <pageSetup paperSize="9" scale="93" orientation="portrait" blackAndWhite="1" horizontalDpi="300" verticalDpi="300" r:id="rId1"/>
  <headerFooter>
    <oddFooter>&amp;C-&amp;A-</oddFooter>
  </headerFooter>
  <ignoredErrors>
    <ignoredError sqref="H28 O28 V28 AC2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locked="0" defaultSize="0" autoFill="0" autoLine="0" autoPict="0">
                <anchor moveWithCells="1">
                  <from>
                    <xdr:col>2</xdr:col>
                    <xdr:colOff>9525</xdr:colOff>
                    <xdr:row>43</xdr:row>
                    <xdr:rowOff>0</xdr:rowOff>
                  </from>
                  <to>
                    <xdr:col>10</xdr:col>
                    <xdr:colOff>9525</xdr:colOff>
                    <xdr:row>43</xdr:row>
                    <xdr:rowOff>180975</xdr:rowOff>
                  </to>
                </anchor>
              </controlPr>
            </control>
          </mc:Choice>
        </mc:AlternateContent>
        <mc:AlternateContent xmlns:mc="http://schemas.openxmlformats.org/markup-compatibility/2006">
          <mc:Choice Requires="x14">
            <control shapeId="77826" r:id="rId5" name="Check Box 2">
              <controlPr locked="0" defaultSize="0" autoFill="0" autoLine="0" autoPict="0">
                <anchor moveWithCells="1">
                  <from>
                    <xdr:col>9</xdr:col>
                    <xdr:colOff>152400</xdr:colOff>
                    <xdr:row>43</xdr:row>
                    <xdr:rowOff>0</xdr:rowOff>
                  </from>
                  <to>
                    <xdr:col>15</xdr:col>
                    <xdr:colOff>57150</xdr:colOff>
                    <xdr:row>43</xdr:row>
                    <xdr:rowOff>180975</xdr:rowOff>
                  </to>
                </anchor>
              </controlPr>
            </control>
          </mc:Choice>
        </mc:AlternateContent>
        <mc:AlternateContent xmlns:mc="http://schemas.openxmlformats.org/markup-compatibility/2006">
          <mc:Choice Requires="x14">
            <control shapeId="77827" r:id="rId6" name="Check Box 3">
              <controlPr locked="0" defaultSize="0" autoFill="0" autoLine="0" autoPict="0">
                <anchor moveWithCells="1">
                  <from>
                    <xdr:col>15</xdr:col>
                    <xdr:colOff>47625</xdr:colOff>
                    <xdr:row>43</xdr:row>
                    <xdr:rowOff>0</xdr:rowOff>
                  </from>
                  <to>
                    <xdr:col>23</xdr:col>
                    <xdr:colOff>19050</xdr:colOff>
                    <xdr:row>43</xdr:row>
                    <xdr:rowOff>180975</xdr:rowOff>
                  </to>
                </anchor>
              </controlPr>
            </control>
          </mc:Choice>
        </mc:AlternateContent>
        <mc:AlternateContent xmlns:mc="http://schemas.openxmlformats.org/markup-compatibility/2006">
          <mc:Choice Requires="x14">
            <control shapeId="77828" r:id="rId7" name="Check Box 4">
              <controlPr locked="0" defaultSize="0" autoFill="0" autoLine="0" autoPict="0">
                <anchor moveWithCells="1">
                  <from>
                    <xdr:col>23</xdr:col>
                    <xdr:colOff>0</xdr:colOff>
                    <xdr:row>43</xdr:row>
                    <xdr:rowOff>0</xdr:rowOff>
                  </from>
                  <to>
                    <xdr:col>32</xdr:col>
                    <xdr:colOff>104775</xdr:colOff>
                    <xdr:row>43</xdr:row>
                    <xdr:rowOff>161925</xdr:rowOff>
                  </to>
                </anchor>
              </controlPr>
            </control>
          </mc:Choice>
        </mc:AlternateContent>
        <mc:AlternateContent xmlns:mc="http://schemas.openxmlformats.org/markup-compatibility/2006">
          <mc:Choice Requires="x14">
            <control shapeId="77831" r:id="rId8" name="Check Box 7">
              <controlPr defaultSize="0" autoFill="0" autoLine="0" autoPict="0">
                <anchor moveWithCells="1" sizeWithCells="1">
                  <from>
                    <xdr:col>2</xdr:col>
                    <xdr:colOff>0</xdr:colOff>
                    <xdr:row>15</xdr:row>
                    <xdr:rowOff>19050</xdr:rowOff>
                  </from>
                  <to>
                    <xdr:col>3</xdr:col>
                    <xdr:colOff>47625</xdr:colOff>
                    <xdr:row>15</xdr:row>
                    <xdr:rowOff>238125</xdr:rowOff>
                  </to>
                </anchor>
              </controlPr>
            </control>
          </mc:Choice>
        </mc:AlternateContent>
        <mc:AlternateContent xmlns:mc="http://schemas.openxmlformats.org/markup-compatibility/2006">
          <mc:Choice Requires="x14">
            <control shapeId="77832" r:id="rId9" name="Check Box 8">
              <controlPr defaultSize="0" autoFill="0" autoLine="0" autoPict="0">
                <anchor moveWithCells="1" sizeWithCells="1">
                  <from>
                    <xdr:col>8</xdr:col>
                    <xdr:colOff>123825</xdr:colOff>
                    <xdr:row>15</xdr:row>
                    <xdr:rowOff>19050</xdr:rowOff>
                  </from>
                  <to>
                    <xdr:col>9</xdr:col>
                    <xdr:colOff>171450</xdr:colOff>
                    <xdr:row>15</xdr:row>
                    <xdr:rowOff>238125</xdr:rowOff>
                  </to>
                </anchor>
              </controlPr>
            </control>
          </mc:Choice>
        </mc:AlternateContent>
        <mc:AlternateContent xmlns:mc="http://schemas.openxmlformats.org/markup-compatibility/2006">
          <mc:Choice Requires="x14">
            <control shapeId="77833" r:id="rId10" name="Check Box 9">
              <controlPr defaultSize="0" autoFill="0" autoLine="0" autoPict="0">
                <anchor moveWithCells="1" sizeWithCells="1">
                  <from>
                    <xdr:col>13</xdr:col>
                    <xdr:colOff>142875</xdr:colOff>
                    <xdr:row>15</xdr:row>
                    <xdr:rowOff>19050</xdr:rowOff>
                  </from>
                  <to>
                    <xdr:col>14</xdr:col>
                    <xdr:colOff>190500</xdr:colOff>
                    <xdr:row>15</xdr:row>
                    <xdr:rowOff>238125</xdr:rowOff>
                  </to>
                </anchor>
              </controlPr>
            </control>
          </mc:Choice>
        </mc:AlternateContent>
        <mc:AlternateContent xmlns:mc="http://schemas.openxmlformats.org/markup-compatibility/2006">
          <mc:Choice Requires="x14">
            <control shapeId="77835" r:id="rId11" name="Check Box 11">
              <controlPr defaultSize="0" autoFill="0" autoLine="0" autoPict="0">
                <anchor moveWithCells="1" sizeWithCells="1">
                  <from>
                    <xdr:col>2</xdr:col>
                    <xdr:colOff>180975</xdr:colOff>
                    <xdr:row>52</xdr:row>
                    <xdr:rowOff>9525</xdr:rowOff>
                  </from>
                  <to>
                    <xdr:col>4</xdr:col>
                    <xdr:colOff>28575</xdr:colOff>
                    <xdr:row>52</xdr:row>
                    <xdr:rowOff>228600</xdr:rowOff>
                  </to>
                </anchor>
              </controlPr>
            </control>
          </mc:Choice>
        </mc:AlternateContent>
        <mc:AlternateContent xmlns:mc="http://schemas.openxmlformats.org/markup-compatibility/2006">
          <mc:Choice Requires="x14">
            <control shapeId="77836" r:id="rId12" name="Check Box 12">
              <controlPr defaultSize="0" autoFill="0" autoLine="0" autoPict="0">
                <anchor moveWithCells="1" sizeWithCells="1">
                  <from>
                    <xdr:col>2</xdr:col>
                    <xdr:colOff>180975</xdr:colOff>
                    <xdr:row>53</xdr:row>
                    <xdr:rowOff>19050</xdr:rowOff>
                  </from>
                  <to>
                    <xdr:col>4</xdr:col>
                    <xdr:colOff>28575</xdr:colOff>
                    <xdr:row>54</xdr:row>
                    <xdr:rowOff>0</xdr:rowOff>
                  </to>
                </anchor>
              </controlPr>
            </control>
          </mc:Choice>
        </mc:AlternateContent>
        <mc:AlternateContent xmlns:mc="http://schemas.openxmlformats.org/markup-compatibility/2006">
          <mc:Choice Requires="x14">
            <control shapeId="77837" r:id="rId13" name="Check Box 13">
              <controlPr defaultSize="0" autoFill="0" autoLine="0" autoPict="0">
                <anchor moveWithCells="1" sizeWithCells="1">
                  <from>
                    <xdr:col>2</xdr:col>
                    <xdr:colOff>180975</xdr:colOff>
                    <xdr:row>54</xdr:row>
                    <xdr:rowOff>9525</xdr:rowOff>
                  </from>
                  <to>
                    <xdr:col>4</xdr:col>
                    <xdr:colOff>28575</xdr:colOff>
                    <xdr:row>54</xdr:row>
                    <xdr:rowOff>228600</xdr:rowOff>
                  </to>
                </anchor>
              </controlPr>
            </control>
          </mc:Choice>
        </mc:AlternateContent>
        <mc:AlternateContent xmlns:mc="http://schemas.openxmlformats.org/markup-compatibility/2006">
          <mc:Choice Requires="x14">
            <control shapeId="77838" r:id="rId14" name="Check Box 14">
              <controlPr defaultSize="0" autoFill="0" autoLine="0" autoPict="0">
                <anchor moveWithCells="1" sizeWithCells="1">
                  <from>
                    <xdr:col>2</xdr:col>
                    <xdr:colOff>180975</xdr:colOff>
                    <xdr:row>55</xdr:row>
                    <xdr:rowOff>19050</xdr:rowOff>
                  </from>
                  <to>
                    <xdr:col>4</xdr:col>
                    <xdr:colOff>28575</xdr:colOff>
                    <xdr:row>56</xdr:row>
                    <xdr:rowOff>0</xdr:rowOff>
                  </to>
                </anchor>
              </controlPr>
            </control>
          </mc:Choice>
        </mc:AlternateContent>
        <mc:AlternateContent xmlns:mc="http://schemas.openxmlformats.org/markup-compatibility/2006">
          <mc:Choice Requires="x14">
            <control shapeId="77839" r:id="rId15" name="Check Box 15">
              <controlPr defaultSize="0" autoFill="0" autoLine="0" autoPict="0">
                <anchor moveWithCells="1" sizeWithCells="1">
                  <from>
                    <xdr:col>2</xdr:col>
                    <xdr:colOff>180975</xdr:colOff>
                    <xdr:row>58</xdr:row>
                    <xdr:rowOff>9525</xdr:rowOff>
                  </from>
                  <to>
                    <xdr:col>4</xdr:col>
                    <xdr:colOff>28575</xdr:colOff>
                    <xdr:row>58</xdr:row>
                    <xdr:rowOff>228600</xdr:rowOff>
                  </to>
                </anchor>
              </controlPr>
            </control>
          </mc:Choice>
        </mc:AlternateContent>
        <mc:AlternateContent xmlns:mc="http://schemas.openxmlformats.org/markup-compatibility/2006">
          <mc:Choice Requires="x14">
            <control shapeId="77840" r:id="rId16" name="Check Box 16">
              <controlPr defaultSize="0" autoFill="0" autoLine="0" autoPict="0">
                <anchor moveWithCells="1" sizeWithCells="1">
                  <from>
                    <xdr:col>2</xdr:col>
                    <xdr:colOff>180975</xdr:colOff>
                    <xdr:row>59</xdr:row>
                    <xdr:rowOff>19050</xdr:rowOff>
                  </from>
                  <to>
                    <xdr:col>4</xdr:col>
                    <xdr:colOff>28575</xdr:colOff>
                    <xdr:row>60</xdr:row>
                    <xdr:rowOff>0</xdr:rowOff>
                  </to>
                </anchor>
              </controlPr>
            </control>
          </mc:Choice>
        </mc:AlternateContent>
        <mc:AlternateContent xmlns:mc="http://schemas.openxmlformats.org/markup-compatibility/2006">
          <mc:Choice Requires="x14">
            <control shapeId="77841" r:id="rId17" name="Check Box 17">
              <controlPr defaultSize="0" autoFill="0" autoLine="0" autoPict="0">
                <anchor moveWithCells="1" sizeWithCells="1">
                  <from>
                    <xdr:col>8</xdr:col>
                    <xdr:colOff>152400</xdr:colOff>
                    <xdr:row>52</xdr:row>
                    <xdr:rowOff>9525</xdr:rowOff>
                  </from>
                  <to>
                    <xdr:col>10</xdr:col>
                    <xdr:colOff>0</xdr:colOff>
                    <xdr:row>52</xdr:row>
                    <xdr:rowOff>228600</xdr:rowOff>
                  </to>
                </anchor>
              </controlPr>
            </control>
          </mc:Choice>
        </mc:AlternateContent>
        <mc:AlternateContent xmlns:mc="http://schemas.openxmlformats.org/markup-compatibility/2006">
          <mc:Choice Requires="x14">
            <control shapeId="77842" r:id="rId18" name="Check Box 18">
              <controlPr defaultSize="0" autoFill="0" autoLine="0" autoPict="0">
                <anchor moveWithCells="1" sizeWithCells="1">
                  <from>
                    <xdr:col>18</xdr:col>
                    <xdr:colOff>152400</xdr:colOff>
                    <xdr:row>52</xdr:row>
                    <xdr:rowOff>9525</xdr:rowOff>
                  </from>
                  <to>
                    <xdr:col>20</xdr:col>
                    <xdr:colOff>0</xdr:colOff>
                    <xdr:row>52</xdr:row>
                    <xdr:rowOff>228600</xdr:rowOff>
                  </to>
                </anchor>
              </controlPr>
            </control>
          </mc:Choice>
        </mc:AlternateContent>
        <mc:AlternateContent xmlns:mc="http://schemas.openxmlformats.org/markup-compatibility/2006">
          <mc:Choice Requires="x14">
            <control shapeId="77843" r:id="rId19" name="Check Box 19">
              <controlPr defaultSize="0" autoFill="0" autoLine="0" autoPict="0">
                <anchor moveWithCells="1" sizeWithCells="1">
                  <from>
                    <xdr:col>24</xdr:col>
                    <xdr:colOff>180975</xdr:colOff>
                    <xdr:row>53</xdr:row>
                    <xdr:rowOff>9525</xdr:rowOff>
                  </from>
                  <to>
                    <xdr:col>26</xdr:col>
                    <xdr:colOff>28575</xdr:colOff>
                    <xdr:row>53</xdr:row>
                    <xdr:rowOff>228600</xdr:rowOff>
                  </to>
                </anchor>
              </controlPr>
            </control>
          </mc:Choice>
        </mc:AlternateContent>
        <mc:AlternateContent xmlns:mc="http://schemas.openxmlformats.org/markup-compatibility/2006">
          <mc:Choice Requires="x14">
            <control shapeId="77844" r:id="rId20" name="Check Box 20">
              <controlPr defaultSize="0" autoFill="0" autoLine="0" autoPict="0">
                <anchor moveWithCells="1" sizeWithCells="1">
                  <from>
                    <xdr:col>12</xdr:col>
                    <xdr:colOff>152400</xdr:colOff>
                    <xdr:row>53</xdr:row>
                    <xdr:rowOff>9525</xdr:rowOff>
                  </from>
                  <to>
                    <xdr:col>14</xdr:col>
                    <xdr:colOff>0</xdr:colOff>
                    <xdr:row>53</xdr:row>
                    <xdr:rowOff>228600</xdr:rowOff>
                  </to>
                </anchor>
              </controlPr>
            </control>
          </mc:Choice>
        </mc:AlternateContent>
        <mc:AlternateContent xmlns:mc="http://schemas.openxmlformats.org/markup-compatibility/2006">
          <mc:Choice Requires="x14">
            <control shapeId="77845" r:id="rId21" name="Check Box 21">
              <controlPr defaultSize="0" autoFill="0" autoLine="0" autoPict="0">
                <anchor moveWithCells="1" sizeWithCells="1">
                  <from>
                    <xdr:col>17</xdr:col>
                    <xdr:colOff>190500</xdr:colOff>
                    <xdr:row>54</xdr:row>
                    <xdr:rowOff>0</xdr:rowOff>
                  </from>
                  <to>
                    <xdr:col>19</xdr:col>
                    <xdr:colOff>38100</xdr:colOff>
                    <xdr:row>54</xdr:row>
                    <xdr:rowOff>219075</xdr:rowOff>
                  </to>
                </anchor>
              </controlPr>
            </control>
          </mc:Choice>
        </mc:AlternateContent>
        <mc:AlternateContent xmlns:mc="http://schemas.openxmlformats.org/markup-compatibility/2006">
          <mc:Choice Requires="x14">
            <control shapeId="77846" r:id="rId22" name="Check Box 22">
              <controlPr defaultSize="0" autoFill="0" autoLine="0" autoPict="0">
                <anchor moveWithCells="1" sizeWithCells="1">
                  <from>
                    <xdr:col>22</xdr:col>
                    <xdr:colOff>142875</xdr:colOff>
                    <xdr:row>54</xdr:row>
                    <xdr:rowOff>0</xdr:rowOff>
                  </from>
                  <to>
                    <xdr:col>23</xdr:col>
                    <xdr:colOff>190500</xdr:colOff>
                    <xdr:row>54</xdr:row>
                    <xdr:rowOff>219075</xdr:rowOff>
                  </to>
                </anchor>
              </controlPr>
            </control>
          </mc:Choice>
        </mc:AlternateContent>
        <mc:AlternateContent xmlns:mc="http://schemas.openxmlformats.org/markup-compatibility/2006">
          <mc:Choice Requires="x14">
            <control shapeId="77847" r:id="rId23" name="Check Box 23">
              <controlPr defaultSize="0" autoFill="0" autoLine="0" autoPict="0">
                <anchor moveWithCells="1" sizeWithCells="1">
                  <from>
                    <xdr:col>17</xdr:col>
                    <xdr:colOff>190500</xdr:colOff>
                    <xdr:row>55</xdr:row>
                    <xdr:rowOff>9525</xdr:rowOff>
                  </from>
                  <to>
                    <xdr:col>19</xdr:col>
                    <xdr:colOff>38100</xdr:colOff>
                    <xdr:row>55</xdr:row>
                    <xdr:rowOff>228600</xdr:rowOff>
                  </to>
                </anchor>
              </controlPr>
            </control>
          </mc:Choice>
        </mc:AlternateContent>
        <mc:AlternateContent xmlns:mc="http://schemas.openxmlformats.org/markup-compatibility/2006">
          <mc:Choice Requires="x14">
            <control shapeId="77848" r:id="rId24" name="Check Box 24">
              <controlPr defaultSize="0" autoFill="0" autoLine="0" autoPict="0">
                <anchor moveWithCells="1" sizeWithCells="1">
                  <from>
                    <xdr:col>13</xdr:col>
                    <xdr:colOff>152400</xdr:colOff>
                    <xdr:row>58</xdr:row>
                    <xdr:rowOff>9525</xdr:rowOff>
                  </from>
                  <to>
                    <xdr:col>15</xdr:col>
                    <xdr:colOff>0</xdr:colOff>
                    <xdr:row>58</xdr:row>
                    <xdr:rowOff>228600</xdr:rowOff>
                  </to>
                </anchor>
              </controlPr>
            </control>
          </mc:Choice>
        </mc:AlternateContent>
        <mc:AlternateContent xmlns:mc="http://schemas.openxmlformats.org/markup-compatibility/2006">
          <mc:Choice Requires="x14">
            <control shapeId="77849" r:id="rId25" name="Check Box 25">
              <controlPr defaultSize="0" autoFill="0" autoLine="0" autoPict="0">
                <anchor moveWithCells="1" sizeWithCells="1">
                  <from>
                    <xdr:col>22</xdr:col>
                    <xdr:colOff>152400</xdr:colOff>
                    <xdr:row>58</xdr:row>
                    <xdr:rowOff>9525</xdr:rowOff>
                  </from>
                  <to>
                    <xdr:col>24</xdr:col>
                    <xdr:colOff>0</xdr:colOff>
                    <xdr:row>58</xdr:row>
                    <xdr:rowOff>228600</xdr:rowOff>
                  </to>
                </anchor>
              </controlPr>
            </control>
          </mc:Choice>
        </mc:AlternateContent>
        <mc:AlternateContent xmlns:mc="http://schemas.openxmlformats.org/markup-compatibility/2006">
          <mc:Choice Requires="x14">
            <control shapeId="77850" r:id="rId26" name="Check Box 26">
              <controlPr defaultSize="0" autoFill="0" autoLine="0" autoPict="0">
                <anchor moveWithCells="1" sizeWithCells="1">
                  <from>
                    <xdr:col>17</xdr:col>
                    <xdr:colOff>161925</xdr:colOff>
                    <xdr:row>59</xdr:row>
                    <xdr:rowOff>0</xdr:rowOff>
                  </from>
                  <to>
                    <xdr:col>19</xdr:col>
                    <xdr:colOff>9525</xdr:colOff>
                    <xdr:row>59</xdr:row>
                    <xdr:rowOff>219075</xdr:rowOff>
                  </to>
                </anchor>
              </controlPr>
            </control>
          </mc:Choice>
        </mc:AlternateContent>
        <mc:AlternateContent xmlns:mc="http://schemas.openxmlformats.org/markup-compatibility/2006">
          <mc:Choice Requires="x14">
            <control shapeId="77852" r:id="rId27" name="Check Box 28">
              <controlPr defaultSize="0" autoFill="0" autoLine="0" autoPict="0">
                <anchor moveWithCells="1" sizeWithCells="1">
                  <from>
                    <xdr:col>44</xdr:col>
                    <xdr:colOff>0</xdr:colOff>
                    <xdr:row>15</xdr:row>
                    <xdr:rowOff>19050</xdr:rowOff>
                  </from>
                  <to>
                    <xdr:col>45</xdr:col>
                    <xdr:colOff>47625</xdr:colOff>
                    <xdr:row>15</xdr:row>
                    <xdr:rowOff>238125</xdr:rowOff>
                  </to>
                </anchor>
              </controlPr>
            </control>
          </mc:Choice>
        </mc:AlternateContent>
        <mc:AlternateContent xmlns:mc="http://schemas.openxmlformats.org/markup-compatibility/2006">
          <mc:Choice Requires="x14">
            <control shapeId="77853" r:id="rId28" name="Check Box 29">
              <controlPr defaultSize="0" autoFill="0" autoLine="0" autoPict="0">
                <anchor moveWithCells="1" sizeWithCells="1">
                  <from>
                    <xdr:col>50</xdr:col>
                    <xdr:colOff>123825</xdr:colOff>
                    <xdr:row>15</xdr:row>
                    <xdr:rowOff>19050</xdr:rowOff>
                  </from>
                  <to>
                    <xdr:col>51</xdr:col>
                    <xdr:colOff>171450</xdr:colOff>
                    <xdr:row>15</xdr:row>
                    <xdr:rowOff>238125</xdr:rowOff>
                  </to>
                </anchor>
              </controlPr>
            </control>
          </mc:Choice>
        </mc:AlternateContent>
        <mc:AlternateContent xmlns:mc="http://schemas.openxmlformats.org/markup-compatibility/2006">
          <mc:Choice Requires="x14">
            <control shapeId="77854" r:id="rId29" name="Check Box 30">
              <controlPr defaultSize="0" autoFill="0" autoLine="0" autoPict="0">
                <anchor moveWithCells="1" sizeWithCells="1">
                  <from>
                    <xdr:col>55</xdr:col>
                    <xdr:colOff>142875</xdr:colOff>
                    <xdr:row>15</xdr:row>
                    <xdr:rowOff>19050</xdr:rowOff>
                  </from>
                  <to>
                    <xdr:col>56</xdr:col>
                    <xdr:colOff>190500</xdr:colOff>
                    <xdr:row>15</xdr:row>
                    <xdr:rowOff>238125</xdr:rowOff>
                  </to>
                </anchor>
              </controlPr>
            </control>
          </mc:Choice>
        </mc:AlternateContent>
        <mc:AlternateContent xmlns:mc="http://schemas.openxmlformats.org/markup-compatibility/2006">
          <mc:Choice Requires="x14">
            <control shapeId="77855" r:id="rId30" name="Check Box 31">
              <controlPr locked="0" defaultSize="0" autoFill="0" autoLine="0" autoPict="0">
                <anchor moveWithCells="1">
                  <from>
                    <xdr:col>44</xdr:col>
                    <xdr:colOff>9525</xdr:colOff>
                    <xdr:row>43</xdr:row>
                    <xdr:rowOff>0</xdr:rowOff>
                  </from>
                  <to>
                    <xdr:col>52</xdr:col>
                    <xdr:colOff>9525</xdr:colOff>
                    <xdr:row>43</xdr:row>
                    <xdr:rowOff>180975</xdr:rowOff>
                  </to>
                </anchor>
              </controlPr>
            </control>
          </mc:Choice>
        </mc:AlternateContent>
        <mc:AlternateContent xmlns:mc="http://schemas.openxmlformats.org/markup-compatibility/2006">
          <mc:Choice Requires="x14">
            <control shapeId="77856" r:id="rId31" name="Check Box 32">
              <controlPr locked="0" defaultSize="0" autoFill="0" autoLine="0" autoPict="0">
                <anchor moveWithCells="1">
                  <from>
                    <xdr:col>51</xdr:col>
                    <xdr:colOff>152400</xdr:colOff>
                    <xdr:row>43</xdr:row>
                    <xdr:rowOff>0</xdr:rowOff>
                  </from>
                  <to>
                    <xdr:col>57</xdr:col>
                    <xdr:colOff>57150</xdr:colOff>
                    <xdr:row>43</xdr:row>
                    <xdr:rowOff>180975</xdr:rowOff>
                  </to>
                </anchor>
              </controlPr>
            </control>
          </mc:Choice>
        </mc:AlternateContent>
        <mc:AlternateContent xmlns:mc="http://schemas.openxmlformats.org/markup-compatibility/2006">
          <mc:Choice Requires="x14">
            <control shapeId="77857" r:id="rId32" name="Check Box 33">
              <controlPr locked="0" defaultSize="0" autoFill="0" autoLine="0" autoPict="0">
                <anchor moveWithCells="1">
                  <from>
                    <xdr:col>57</xdr:col>
                    <xdr:colOff>47625</xdr:colOff>
                    <xdr:row>43</xdr:row>
                    <xdr:rowOff>0</xdr:rowOff>
                  </from>
                  <to>
                    <xdr:col>65</xdr:col>
                    <xdr:colOff>19050</xdr:colOff>
                    <xdr:row>43</xdr:row>
                    <xdr:rowOff>180975</xdr:rowOff>
                  </to>
                </anchor>
              </controlPr>
            </control>
          </mc:Choice>
        </mc:AlternateContent>
        <mc:AlternateContent xmlns:mc="http://schemas.openxmlformats.org/markup-compatibility/2006">
          <mc:Choice Requires="x14">
            <control shapeId="77858" r:id="rId33" name="Check Box 34">
              <controlPr locked="0" defaultSize="0" autoFill="0" autoLine="0" autoPict="0">
                <anchor moveWithCells="1">
                  <from>
                    <xdr:col>65</xdr:col>
                    <xdr:colOff>0</xdr:colOff>
                    <xdr:row>43</xdr:row>
                    <xdr:rowOff>0</xdr:rowOff>
                  </from>
                  <to>
                    <xdr:col>74</xdr:col>
                    <xdr:colOff>104775</xdr:colOff>
                    <xdr:row>43</xdr:row>
                    <xdr:rowOff>161925</xdr:rowOff>
                  </to>
                </anchor>
              </controlPr>
            </control>
          </mc:Choice>
        </mc:AlternateContent>
        <mc:AlternateContent xmlns:mc="http://schemas.openxmlformats.org/markup-compatibility/2006">
          <mc:Choice Requires="x14">
            <control shapeId="77860" r:id="rId34" name="Check Box 36">
              <controlPr defaultSize="0" autoFill="0" autoLine="0" autoPict="0">
                <anchor moveWithCells="1" sizeWithCells="1">
                  <from>
                    <xdr:col>44</xdr:col>
                    <xdr:colOff>180975</xdr:colOff>
                    <xdr:row>52</xdr:row>
                    <xdr:rowOff>9525</xdr:rowOff>
                  </from>
                  <to>
                    <xdr:col>46</xdr:col>
                    <xdr:colOff>28575</xdr:colOff>
                    <xdr:row>52</xdr:row>
                    <xdr:rowOff>228600</xdr:rowOff>
                  </to>
                </anchor>
              </controlPr>
            </control>
          </mc:Choice>
        </mc:AlternateContent>
        <mc:AlternateContent xmlns:mc="http://schemas.openxmlformats.org/markup-compatibility/2006">
          <mc:Choice Requires="x14">
            <control shapeId="77861" r:id="rId35" name="Check Box 37">
              <controlPr defaultSize="0" autoFill="0" autoLine="0" autoPict="0">
                <anchor moveWithCells="1" sizeWithCells="1">
                  <from>
                    <xdr:col>44</xdr:col>
                    <xdr:colOff>180975</xdr:colOff>
                    <xdr:row>53</xdr:row>
                    <xdr:rowOff>19050</xdr:rowOff>
                  </from>
                  <to>
                    <xdr:col>46</xdr:col>
                    <xdr:colOff>28575</xdr:colOff>
                    <xdr:row>54</xdr:row>
                    <xdr:rowOff>0</xdr:rowOff>
                  </to>
                </anchor>
              </controlPr>
            </control>
          </mc:Choice>
        </mc:AlternateContent>
        <mc:AlternateContent xmlns:mc="http://schemas.openxmlformats.org/markup-compatibility/2006">
          <mc:Choice Requires="x14">
            <control shapeId="77862" r:id="rId36" name="Check Box 38">
              <controlPr defaultSize="0" autoFill="0" autoLine="0" autoPict="0">
                <anchor moveWithCells="1" sizeWithCells="1">
                  <from>
                    <xdr:col>44</xdr:col>
                    <xdr:colOff>180975</xdr:colOff>
                    <xdr:row>54</xdr:row>
                    <xdr:rowOff>9525</xdr:rowOff>
                  </from>
                  <to>
                    <xdr:col>46</xdr:col>
                    <xdr:colOff>28575</xdr:colOff>
                    <xdr:row>54</xdr:row>
                    <xdr:rowOff>228600</xdr:rowOff>
                  </to>
                </anchor>
              </controlPr>
            </control>
          </mc:Choice>
        </mc:AlternateContent>
        <mc:AlternateContent xmlns:mc="http://schemas.openxmlformats.org/markup-compatibility/2006">
          <mc:Choice Requires="x14">
            <control shapeId="77863" r:id="rId37" name="Check Box 39">
              <controlPr defaultSize="0" autoFill="0" autoLine="0" autoPict="0">
                <anchor moveWithCells="1" sizeWithCells="1">
                  <from>
                    <xdr:col>44</xdr:col>
                    <xdr:colOff>180975</xdr:colOff>
                    <xdr:row>55</xdr:row>
                    <xdr:rowOff>19050</xdr:rowOff>
                  </from>
                  <to>
                    <xdr:col>46</xdr:col>
                    <xdr:colOff>28575</xdr:colOff>
                    <xdr:row>56</xdr:row>
                    <xdr:rowOff>0</xdr:rowOff>
                  </to>
                </anchor>
              </controlPr>
            </control>
          </mc:Choice>
        </mc:AlternateContent>
        <mc:AlternateContent xmlns:mc="http://schemas.openxmlformats.org/markup-compatibility/2006">
          <mc:Choice Requires="x14">
            <control shapeId="77864" r:id="rId38" name="Check Box 40">
              <controlPr defaultSize="0" autoFill="0" autoLine="0" autoPict="0">
                <anchor moveWithCells="1" sizeWithCells="1">
                  <from>
                    <xdr:col>44</xdr:col>
                    <xdr:colOff>180975</xdr:colOff>
                    <xdr:row>58</xdr:row>
                    <xdr:rowOff>9525</xdr:rowOff>
                  </from>
                  <to>
                    <xdr:col>46</xdr:col>
                    <xdr:colOff>28575</xdr:colOff>
                    <xdr:row>58</xdr:row>
                    <xdr:rowOff>228600</xdr:rowOff>
                  </to>
                </anchor>
              </controlPr>
            </control>
          </mc:Choice>
        </mc:AlternateContent>
        <mc:AlternateContent xmlns:mc="http://schemas.openxmlformats.org/markup-compatibility/2006">
          <mc:Choice Requires="x14">
            <control shapeId="77865" r:id="rId39" name="Check Box 41">
              <controlPr defaultSize="0" autoFill="0" autoLine="0" autoPict="0">
                <anchor moveWithCells="1" sizeWithCells="1">
                  <from>
                    <xdr:col>44</xdr:col>
                    <xdr:colOff>180975</xdr:colOff>
                    <xdr:row>59</xdr:row>
                    <xdr:rowOff>19050</xdr:rowOff>
                  </from>
                  <to>
                    <xdr:col>46</xdr:col>
                    <xdr:colOff>28575</xdr:colOff>
                    <xdr:row>60</xdr:row>
                    <xdr:rowOff>0</xdr:rowOff>
                  </to>
                </anchor>
              </controlPr>
            </control>
          </mc:Choice>
        </mc:AlternateContent>
        <mc:AlternateContent xmlns:mc="http://schemas.openxmlformats.org/markup-compatibility/2006">
          <mc:Choice Requires="x14">
            <control shapeId="77866" r:id="rId40" name="Check Box 42">
              <controlPr defaultSize="0" autoFill="0" autoLine="0" autoPict="0">
                <anchor moveWithCells="1" sizeWithCells="1">
                  <from>
                    <xdr:col>50</xdr:col>
                    <xdr:colOff>152400</xdr:colOff>
                    <xdr:row>52</xdr:row>
                    <xdr:rowOff>9525</xdr:rowOff>
                  </from>
                  <to>
                    <xdr:col>52</xdr:col>
                    <xdr:colOff>0</xdr:colOff>
                    <xdr:row>52</xdr:row>
                    <xdr:rowOff>228600</xdr:rowOff>
                  </to>
                </anchor>
              </controlPr>
            </control>
          </mc:Choice>
        </mc:AlternateContent>
        <mc:AlternateContent xmlns:mc="http://schemas.openxmlformats.org/markup-compatibility/2006">
          <mc:Choice Requires="x14">
            <control shapeId="77867" r:id="rId41" name="Check Box 43">
              <controlPr defaultSize="0" autoFill="0" autoLine="0" autoPict="0">
                <anchor moveWithCells="1" sizeWithCells="1">
                  <from>
                    <xdr:col>60</xdr:col>
                    <xdr:colOff>152400</xdr:colOff>
                    <xdr:row>52</xdr:row>
                    <xdr:rowOff>9525</xdr:rowOff>
                  </from>
                  <to>
                    <xdr:col>62</xdr:col>
                    <xdr:colOff>0</xdr:colOff>
                    <xdr:row>52</xdr:row>
                    <xdr:rowOff>228600</xdr:rowOff>
                  </to>
                </anchor>
              </controlPr>
            </control>
          </mc:Choice>
        </mc:AlternateContent>
        <mc:AlternateContent xmlns:mc="http://schemas.openxmlformats.org/markup-compatibility/2006">
          <mc:Choice Requires="x14">
            <control shapeId="77868" r:id="rId42" name="Check Box 44">
              <controlPr defaultSize="0" autoFill="0" autoLine="0" autoPict="0">
                <anchor moveWithCells="1" sizeWithCells="1">
                  <from>
                    <xdr:col>66</xdr:col>
                    <xdr:colOff>180975</xdr:colOff>
                    <xdr:row>53</xdr:row>
                    <xdr:rowOff>9525</xdr:rowOff>
                  </from>
                  <to>
                    <xdr:col>68</xdr:col>
                    <xdr:colOff>28575</xdr:colOff>
                    <xdr:row>53</xdr:row>
                    <xdr:rowOff>228600</xdr:rowOff>
                  </to>
                </anchor>
              </controlPr>
            </control>
          </mc:Choice>
        </mc:AlternateContent>
        <mc:AlternateContent xmlns:mc="http://schemas.openxmlformats.org/markup-compatibility/2006">
          <mc:Choice Requires="x14">
            <control shapeId="77869" r:id="rId43" name="Check Box 45">
              <controlPr defaultSize="0" autoFill="0" autoLine="0" autoPict="0">
                <anchor moveWithCells="1" sizeWithCells="1">
                  <from>
                    <xdr:col>54</xdr:col>
                    <xdr:colOff>152400</xdr:colOff>
                    <xdr:row>53</xdr:row>
                    <xdr:rowOff>9525</xdr:rowOff>
                  </from>
                  <to>
                    <xdr:col>56</xdr:col>
                    <xdr:colOff>0</xdr:colOff>
                    <xdr:row>53</xdr:row>
                    <xdr:rowOff>228600</xdr:rowOff>
                  </to>
                </anchor>
              </controlPr>
            </control>
          </mc:Choice>
        </mc:AlternateContent>
        <mc:AlternateContent xmlns:mc="http://schemas.openxmlformats.org/markup-compatibility/2006">
          <mc:Choice Requires="x14">
            <control shapeId="77870" r:id="rId44" name="Check Box 46">
              <controlPr defaultSize="0" autoFill="0" autoLine="0" autoPict="0">
                <anchor moveWithCells="1" sizeWithCells="1">
                  <from>
                    <xdr:col>59</xdr:col>
                    <xdr:colOff>190500</xdr:colOff>
                    <xdr:row>54</xdr:row>
                    <xdr:rowOff>0</xdr:rowOff>
                  </from>
                  <to>
                    <xdr:col>61</xdr:col>
                    <xdr:colOff>38100</xdr:colOff>
                    <xdr:row>54</xdr:row>
                    <xdr:rowOff>219075</xdr:rowOff>
                  </to>
                </anchor>
              </controlPr>
            </control>
          </mc:Choice>
        </mc:AlternateContent>
        <mc:AlternateContent xmlns:mc="http://schemas.openxmlformats.org/markup-compatibility/2006">
          <mc:Choice Requires="x14">
            <control shapeId="77871" r:id="rId45" name="Check Box 47">
              <controlPr defaultSize="0" autoFill="0" autoLine="0" autoPict="0">
                <anchor moveWithCells="1" sizeWithCells="1">
                  <from>
                    <xdr:col>64</xdr:col>
                    <xdr:colOff>142875</xdr:colOff>
                    <xdr:row>54</xdr:row>
                    <xdr:rowOff>0</xdr:rowOff>
                  </from>
                  <to>
                    <xdr:col>65</xdr:col>
                    <xdr:colOff>190500</xdr:colOff>
                    <xdr:row>54</xdr:row>
                    <xdr:rowOff>219075</xdr:rowOff>
                  </to>
                </anchor>
              </controlPr>
            </control>
          </mc:Choice>
        </mc:AlternateContent>
        <mc:AlternateContent xmlns:mc="http://schemas.openxmlformats.org/markup-compatibility/2006">
          <mc:Choice Requires="x14">
            <control shapeId="77872" r:id="rId46" name="Check Box 48">
              <controlPr defaultSize="0" autoFill="0" autoLine="0" autoPict="0">
                <anchor moveWithCells="1" sizeWithCells="1">
                  <from>
                    <xdr:col>59</xdr:col>
                    <xdr:colOff>190500</xdr:colOff>
                    <xdr:row>55</xdr:row>
                    <xdr:rowOff>9525</xdr:rowOff>
                  </from>
                  <to>
                    <xdr:col>61</xdr:col>
                    <xdr:colOff>38100</xdr:colOff>
                    <xdr:row>55</xdr:row>
                    <xdr:rowOff>228600</xdr:rowOff>
                  </to>
                </anchor>
              </controlPr>
            </control>
          </mc:Choice>
        </mc:AlternateContent>
        <mc:AlternateContent xmlns:mc="http://schemas.openxmlformats.org/markup-compatibility/2006">
          <mc:Choice Requires="x14">
            <control shapeId="77873" r:id="rId47" name="Check Box 49">
              <controlPr defaultSize="0" autoFill="0" autoLine="0" autoPict="0">
                <anchor moveWithCells="1" sizeWithCells="1">
                  <from>
                    <xdr:col>55</xdr:col>
                    <xdr:colOff>152400</xdr:colOff>
                    <xdr:row>58</xdr:row>
                    <xdr:rowOff>9525</xdr:rowOff>
                  </from>
                  <to>
                    <xdr:col>57</xdr:col>
                    <xdr:colOff>0</xdr:colOff>
                    <xdr:row>58</xdr:row>
                    <xdr:rowOff>228600</xdr:rowOff>
                  </to>
                </anchor>
              </controlPr>
            </control>
          </mc:Choice>
        </mc:AlternateContent>
        <mc:AlternateContent xmlns:mc="http://schemas.openxmlformats.org/markup-compatibility/2006">
          <mc:Choice Requires="x14">
            <control shapeId="77874" r:id="rId48" name="Check Box 50">
              <controlPr defaultSize="0" autoFill="0" autoLine="0" autoPict="0">
                <anchor moveWithCells="1" sizeWithCells="1">
                  <from>
                    <xdr:col>64</xdr:col>
                    <xdr:colOff>152400</xdr:colOff>
                    <xdr:row>58</xdr:row>
                    <xdr:rowOff>9525</xdr:rowOff>
                  </from>
                  <to>
                    <xdr:col>66</xdr:col>
                    <xdr:colOff>0</xdr:colOff>
                    <xdr:row>58</xdr:row>
                    <xdr:rowOff>228600</xdr:rowOff>
                  </to>
                </anchor>
              </controlPr>
            </control>
          </mc:Choice>
        </mc:AlternateContent>
        <mc:AlternateContent xmlns:mc="http://schemas.openxmlformats.org/markup-compatibility/2006">
          <mc:Choice Requires="x14">
            <control shapeId="77875" r:id="rId49" name="Check Box 51">
              <controlPr defaultSize="0" autoFill="0" autoLine="0" autoPict="0">
                <anchor moveWithCells="1" sizeWithCells="1">
                  <from>
                    <xdr:col>59</xdr:col>
                    <xdr:colOff>161925</xdr:colOff>
                    <xdr:row>59</xdr:row>
                    <xdr:rowOff>0</xdr:rowOff>
                  </from>
                  <to>
                    <xdr:col>61</xdr:col>
                    <xdr:colOff>9525</xdr:colOff>
                    <xdr:row>59</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104d33-cdd0-4584-bbc2-b242c276c5d9">
      <Terms xmlns="http://schemas.microsoft.com/office/infopath/2007/PartnerControls"/>
    </lcf76f155ced4ddcb4097134ff3c332f>
    <TaxCatchAll xmlns="7b33f952-dc25-40a4-b849-8cd9a464e6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E7350D707E0A4F9E332921CABB8409" ma:contentTypeVersion="15" ma:contentTypeDescription="新しいドキュメントを作成します。" ma:contentTypeScope="" ma:versionID="ad40ecba4175a354230c71c4186b39ed">
  <xsd:schema xmlns:xsd="http://www.w3.org/2001/XMLSchema" xmlns:xs="http://www.w3.org/2001/XMLSchema" xmlns:p="http://schemas.microsoft.com/office/2006/metadata/properties" xmlns:ns2="96104d33-cdd0-4584-bbc2-b242c276c5d9" xmlns:ns3="7b33f952-dc25-40a4-b849-8cd9a464e65f" targetNamespace="http://schemas.microsoft.com/office/2006/metadata/properties" ma:root="true" ma:fieldsID="5ea6a098dec9b0ae48098b3ad31f41bc" ns2:_="" ns3:_="">
    <xsd:import namespace="96104d33-cdd0-4584-bbc2-b242c276c5d9"/>
    <xsd:import namespace="7b33f952-dc25-40a4-b849-8cd9a464e6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04d33-cdd0-4584-bbc2-b242c276c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44f350e5-5ca2-406b-a649-80dd3726bd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33f952-dc25-40a4-b849-8cd9a464e65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377b2644-e64c-4399-9855-53f8ee29b94c}" ma:internalName="TaxCatchAll" ma:showField="CatchAllData" ma:web="7b33f952-dc25-40a4-b849-8cd9a464e6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EDD4F8-281E-4D59-884B-52C25AE0BF06}">
  <ds:schemaRefs>
    <ds:schemaRef ds:uri="96104d33-cdd0-4584-bbc2-b242c276c5d9"/>
    <ds:schemaRef ds:uri="http://purl.org/dc/elements/1.1/"/>
    <ds:schemaRef ds:uri="7b33f952-dc25-40a4-b849-8cd9a464e6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E951539-32BC-4DCF-9220-37EC826910CF}">
  <ds:schemaRefs>
    <ds:schemaRef ds:uri="http://schemas.microsoft.com/sharepoint/v3/contenttype/forms"/>
  </ds:schemaRefs>
</ds:datastoreItem>
</file>

<file path=customXml/itemProps3.xml><?xml version="1.0" encoding="utf-8"?>
<ds:datastoreItem xmlns:ds="http://schemas.openxmlformats.org/officeDocument/2006/customXml" ds:itemID="{02E89FBF-390C-45EB-AB8A-BD3851460E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1</vt:lpstr>
      <vt:lpstr>2</vt:lpstr>
      <vt:lpstr>3</vt:lpstr>
      <vt:lpstr>'1'!Print_Area</vt:lpstr>
      <vt:lpstr>'2'!Print_Area</vt:lpstr>
      <vt:lpstr>'3'!Print_Area</vt:lpstr>
      <vt:lpstr>施設用途</vt:lpstr>
      <vt:lpstr>'1'!都道府県</vt:lpstr>
      <vt:lpstr>'2'!燃料名1</vt:lpstr>
      <vt:lpstr>'2'!燃料名2</vt:lpstr>
      <vt:lpstr>'2'!非化石燃料名1</vt:lpstr>
      <vt:lpstr>'2'!非化石燃料名2</vt:lpstr>
      <vt:lpstr>用途</vt:lpstr>
    </vt:vector>
  </TitlesOfParts>
  <Company>省エネルギーセンター・診断指導部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工場診断申込書</dc:title>
  <dc:creator>省エネルギーセンター・診断指導部</dc:creator>
  <cp:keywords>20130307</cp:keywords>
  <cp:lastModifiedBy>audit87</cp:lastModifiedBy>
  <cp:lastPrinted>2025-04-01T06:09:13Z</cp:lastPrinted>
  <dcterms:created xsi:type="dcterms:W3CDTF">2013-01-15T00:34:31Z</dcterms:created>
  <dcterms:modified xsi:type="dcterms:W3CDTF">2025-12-26T01:31:42Z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0x0101004AE7350D707E0A4F9E332921CABB8409</vt:lpwstr>
  </property>
</Properties>
</file>